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B53" i="63" s="1"/>
  <c r="AJ53" i="14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B57" i="63" s="1"/>
  <c r="AJ57" i="14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B61" i="61" s="1"/>
  <c r="AF61" i="14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1" i="62" l="1"/>
  <c r="AK99" i="24"/>
  <c r="AB97" i="63"/>
  <c r="AB93"/>
  <c r="AB89"/>
  <c r="AB85"/>
  <c r="AB81"/>
  <c r="AB93" i="61"/>
  <c r="AB81"/>
  <c r="AB98"/>
  <c r="AB94"/>
  <c r="AP99" i="30"/>
  <c r="AP99" i="28"/>
  <c r="AO99" i="24"/>
  <c r="AK99" i="27"/>
  <c r="AB3" i="61"/>
  <c r="AB60" i="62"/>
  <c r="AB56"/>
  <c r="AB52"/>
  <c r="AB48"/>
  <c r="AB44"/>
  <c r="AB40"/>
  <c r="AB36"/>
  <c r="AB32"/>
  <c r="AB24"/>
  <c r="AB20"/>
  <c r="BM99" i="14"/>
  <c r="AQ99" i="26"/>
  <c r="AR99"/>
  <c r="AO99" i="28"/>
  <c r="AQ99"/>
  <c r="AR99"/>
  <c r="AO99" i="27"/>
  <c r="AQ99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N91"/>
  <c r="F91"/>
  <c r="U90"/>
  <c r="F90"/>
  <c r="AD89"/>
  <c r="U89"/>
  <c r="F89"/>
  <c r="AD88"/>
  <c r="U88"/>
  <c r="N88"/>
  <c r="F88"/>
  <c r="U87"/>
  <c r="N87"/>
  <c r="F87"/>
  <c r="U86"/>
  <c r="F86"/>
  <c r="AD85"/>
  <c r="U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F77"/>
  <c r="U76"/>
  <c r="F76"/>
  <c r="U75"/>
  <c r="N75"/>
  <c r="F75"/>
  <c r="U74"/>
  <c r="F74"/>
  <c r="U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AC62"/>
  <c r="U62"/>
  <c r="F62"/>
  <c r="U61"/>
  <c r="F61"/>
  <c r="U60"/>
  <c r="F60"/>
  <c r="U59"/>
  <c r="N59"/>
  <c r="F59"/>
  <c r="U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U56"/>
  <c r="F56"/>
  <c r="U55"/>
  <c r="U54"/>
  <c r="F54"/>
  <c r="U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F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U70"/>
  <c r="F70"/>
  <c r="U69"/>
  <c r="N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U46"/>
  <c r="F46"/>
  <c r="U45"/>
  <c r="F45"/>
  <c r="U44"/>
  <c r="F44"/>
  <c r="U43"/>
  <c r="N43"/>
  <c r="F43"/>
  <c r="U42"/>
  <c r="F42"/>
  <c r="U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U84"/>
  <c r="N84"/>
  <c r="F84"/>
  <c r="U83"/>
  <c r="F83"/>
  <c r="U82"/>
  <c r="F82"/>
  <c r="U81"/>
  <c r="N81"/>
  <c r="F81"/>
  <c r="U80"/>
  <c r="N80"/>
  <c r="F80"/>
  <c r="U79"/>
  <c r="U78"/>
  <c r="F78"/>
  <c r="U77"/>
  <c r="N77"/>
  <c r="F77"/>
  <c r="U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U26"/>
  <c r="F26"/>
  <c r="U25"/>
  <c r="F25"/>
  <c r="U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A1"/>
  <c r="N48" l="1"/>
  <c r="N64"/>
  <c r="N68"/>
  <c r="N72"/>
  <c r="N76"/>
  <c r="N88"/>
  <c r="N92"/>
  <c r="F63" i="62"/>
  <c r="F41"/>
  <c r="F35"/>
  <c r="F85" i="55"/>
  <c r="F71" i="56"/>
  <c r="F57" i="58"/>
  <c r="F39"/>
  <c r="N58" i="63"/>
  <c r="N66"/>
  <c r="N70"/>
  <c r="N74"/>
  <c r="N82"/>
  <c r="N86"/>
  <c r="N6" i="55"/>
  <c r="N98" i="63"/>
  <c r="N98" i="62"/>
  <c r="F91" i="63"/>
  <c r="F5"/>
  <c r="B99"/>
  <c r="F13" i="62"/>
  <c r="F95" i="61"/>
  <c r="B99"/>
  <c r="F93" i="56"/>
  <c r="F89"/>
  <c r="F79"/>
  <c r="C99"/>
  <c r="F69"/>
  <c r="F51"/>
  <c r="F47"/>
  <c r="F41"/>
  <c r="F39"/>
  <c r="F33"/>
  <c r="F21"/>
  <c r="B99"/>
  <c r="F7"/>
  <c r="F79" i="55"/>
  <c r="F49"/>
  <c r="C99"/>
  <c r="F17"/>
  <c r="K99" i="66"/>
  <c r="F83" i="58"/>
  <c r="F51"/>
  <c r="F37"/>
  <c r="F33"/>
  <c r="B99"/>
  <c r="C99" i="57"/>
  <c r="F86"/>
  <c r="F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O22" s="1"/>
  <c r="N26"/>
  <c r="O26" s="1"/>
  <c r="N30"/>
  <c r="N38"/>
  <c r="N42"/>
  <c r="N46"/>
  <c r="N54"/>
  <c r="O54" s="1"/>
  <c r="N58"/>
  <c r="N62"/>
  <c r="O62" s="1"/>
  <c r="N66"/>
  <c r="N70"/>
  <c r="N74"/>
  <c r="N78"/>
  <c r="O78" s="1"/>
  <c r="N9"/>
  <c r="N13"/>
  <c r="O13" s="1"/>
  <c r="N25"/>
  <c r="N29"/>
  <c r="N4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N66"/>
  <c r="N67"/>
  <c r="O67" s="1"/>
  <c r="N70"/>
  <c r="O70" s="1"/>
  <c r="N71"/>
  <c r="N74"/>
  <c r="N75"/>
  <c r="O75" s="1"/>
  <c r="N78"/>
  <c r="O78" s="1"/>
  <c r="N79"/>
  <c r="N82"/>
  <c r="O82" s="1"/>
  <c r="N83"/>
  <c r="O83" s="1"/>
  <c r="N86"/>
  <c r="O86" s="1"/>
  <c r="N87"/>
  <c r="O87" s="1"/>
  <c r="N90"/>
  <c r="O90" s="1"/>
  <c r="N91"/>
  <c r="O91" s="1"/>
  <c r="N95"/>
  <c r="O95" s="1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O76" s="1"/>
  <c r="N79"/>
  <c r="O79" s="1"/>
  <c r="N80"/>
  <c r="N83"/>
  <c r="O83" s="1"/>
  <c r="N84"/>
  <c r="N87"/>
  <c r="N88"/>
  <c r="N91"/>
  <c r="O91" s="1"/>
  <c r="N92"/>
  <c r="N95"/>
  <c r="O95" s="1"/>
  <c r="N96"/>
  <c r="I99"/>
  <c r="N81"/>
  <c r="N82"/>
  <c r="O82" s="1"/>
  <c r="N85"/>
  <c r="N86"/>
  <c r="N89"/>
  <c r="N90"/>
  <c r="O90" s="1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V56"/>
  <c r="V4"/>
  <c r="O4"/>
  <c r="O32"/>
  <c r="V47"/>
  <c r="V59"/>
  <c r="V16"/>
  <c r="O16"/>
  <c r="V43"/>
  <c r="V87"/>
  <c r="V10" i="56"/>
  <c r="V19"/>
  <c r="O19"/>
  <c r="V24"/>
  <c r="V26"/>
  <c r="V35"/>
  <c r="O35"/>
  <c r="V42"/>
  <c r="O42"/>
  <c r="V51"/>
  <c r="O51"/>
  <c r="N8" i="55"/>
  <c r="F9"/>
  <c r="I99"/>
  <c r="M99"/>
  <c r="G10"/>
  <c r="N12"/>
  <c r="O12" s="1"/>
  <c r="F13"/>
  <c r="O14"/>
  <c r="G26"/>
  <c r="N28"/>
  <c r="F29"/>
  <c r="O30"/>
  <c r="V38"/>
  <c r="N44"/>
  <c r="O44" s="1"/>
  <c r="F45"/>
  <c r="G58"/>
  <c r="N60"/>
  <c r="F61"/>
  <c r="O64"/>
  <c r="O80"/>
  <c r="O29" i="56"/>
  <c r="O65"/>
  <c r="V3" i="55"/>
  <c r="V74"/>
  <c r="O74"/>
  <c r="V94"/>
  <c r="V6" i="56"/>
  <c r="V15"/>
  <c r="O15"/>
  <c r="V22"/>
  <c r="V36"/>
  <c r="V38"/>
  <c r="O38"/>
  <c r="V47"/>
  <c r="O47"/>
  <c r="V52"/>
  <c r="V54"/>
  <c r="V59"/>
  <c r="V67"/>
  <c r="V70"/>
  <c r="O70"/>
  <c r="V75"/>
  <c r="V78"/>
  <c r="V83"/>
  <c r="V86"/>
  <c r="V91"/>
  <c r="V94"/>
  <c r="V36" i="57"/>
  <c r="V12" i="55"/>
  <c r="V28"/>
  <c r="V44"/>
  <c r="V60"/>
  <c r="V95"/>
  <c r="V11" i="56"/>
  <c r="O11"/>
  <c r="V18"/>
  <c r="O18"/>
  <c r="O27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68"/>
  <c r="O76"/>
  <c r="O5" i="56"/>
  <c r="O21"/>
  <c r="O37"/>
  <c r="O53"/>
  <c r="O61"/>
  <c r="O77"/>
  <c r="O93"/>
  <c r="V78" i="55"/>
  <c r="V91"/>
  <c r="V7" i="56"/>
  <c r="O7"/>
  <c r="V14"/>
  <c r="O14"/>
  <c r="V23"/>
  <c r="O23"/>
  <c r="V28"/>
  <c r="V30"/>
  <c r="O30"/>
  <c r="V39"/>
  <c r="O39"/>
  <c r="V46"/>
  <c r="O46"/>
  <c r="V55"/>
  <c r="V58"/>
  <c r="O58"/>
  <c r="V63"/>
  <c r="V71"/>
  <c r="V74"/>
  <c r="O74"/>
  <c r="V79"/>
  <c r="V82"/>
  <c r="V87"/>
  <c r="V90"/>
  <c r="V95"/>
  <c r="V98"/>
  <c r="J99" i="55"/>
  <c r="G6"/>
  <c r="O7"/>
  <c r="N24"/>
  <c r="N40"/>
  <c r="N56"/>
  <c r="O56" s="1"/>
  <c r="O96"/>
  <c r="O56" i="56"/>
  <c r="V38" i="58"/>
  <c r="V86"/>
  <c r="V67" i="55"/>
  <c r="V75"/>
  <c r="V79"/>
  <c r="V83"/>
  <c r="V56" i="56"/>
  <c r="V60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4"/>
  <c r="V50"/>
  <c r="V98"/>
  <c r="V64" i="55"/>
  <c r="V68"/>
  <c r="V80"/>
  <c r="V84"/>
  <c r="V88"/>
  <c r="V96"/>
  <c r="F3" i="56"/>
  <c r="V5"/>
  <c r="V9"/>
  <c r="V13"/>
  <c r="V17"/>
  <c r="V21"/>
  <c r="V25"/>
  <c r="V29"/>
  <c r="V33"/>
  <c r="V37"/>
  <c r="V41"/>
  <c r="V45"/>
  <c r="V49"/>
  <c r="V53"/>
  <c r="V61"/>
  <c r="V65"/>
  <c r="V69"/>
  <c r="V77"/>
  <c r="V81"/>
  <c r="V89"/>
  <c r="V93"/>
  <c r="V97"/>
  <c r="N3" i="57"/>
  <c r="V49" i="58"/>
  <c r="V62"/>
  <c r="N3" i="56"/>
  <c r="G88" i="57"/>
  <c r="N90"/>
  <c r="F91"/>
  <c r="K99" i="58"/>
  <c r="U99"/>
  <c r="F9"/>
  <c r="F17"/>
  <c r="V29"/>
  <c r="V77"/>
  <c r="N78" i="57"/>
  <c r="F79"/>
  <c r="N94"/>
  <c r="N98"/>
  <c r="J99" i="58"/>
  <c r="N3"/>
  <c r="N6"/>
  <c r="O6" s="1"/>
  <c r="N14"/>
  <c r="N22"/>
  <c r="O43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G3" i="56"/>
  <c r="O3" s="1"/>
  <c r="O57" i="58"/>
  <c r="V92" i="55"/>
  <c r="O53" i="58"/>
  <c r="O52" i="55"/>
  <c r="O36"/>
  <c r="O17"/>
  <c r="O60"/>
  <c r="O28"/>
  <c r="G5" i="57"/>
  <c r="V5" s="1"/>
  <c r="O96" i="56"/>
  <c r="O42" i="58"/>
  <c r="O29"/>
  <c r="O93"/>
  <c r="O97"/>
  <c r="O11" i="57"/>
  <c r="O68" i="56"/>
  <c r="O57"/>
  <c r="O41"/>
  <c r="O66"/>
  <c r="O27" i="55"/>
  <c r="O66"/>
  <c r="O74" i="58"/>
  <c r="O26"/>
  <c r="O30"/>
  <c r="O85" i="56"/>
  <c r="V57"/>
  <c r="O62" i="55"/>
  <c r="O39"/>
  <c r="O87" i="56"/>
  <c r="V66"/>
  <c r="V31"/>
  <c r="O98"/>
  <c r="O92"/>
  <c r="O88"/>
  <c r="O86"/>
  <c r="O84"/>
  <c r="O80"/>
  <c r="O72"/>
  <c r="O64"/>
  <c r="O60"/>
  <c r="O52"/>
  <c r="O44"/>
  <c r="O40"/>
  <c r="O36"/>
  <c r="O32"/>
  <c r="O28"/>
  <c r="O25"/>
  <c r="O24"/>
  <c r="F99"/>
  <c r="G98" i="55"/>
  <c r="G72"/>
  <c r="G71"/>
  <c r="G63"/>
  <c r="G55"/>
  <c r="V55" s="1"/>
  <c r="G40"/>
  <c r="V40" s="1"/>
  <c r="G24"/>
  <c r="V24" s="1"/>
  <c r="E99"/>
  <c r="V66"/>
  <c r="O38"/>
  <c r="V27"/>
  <c r="O22"/>
  <c r="D99"/>
  <c r="O11"/>
  <c r="V45" i="58"/>
  <c r="V30"/>
  <c r="O14"/>
  <c r="V61"/>
  <c r="O22"/>
  <c r="G74" i="57"/>
  <c r="V74" s="1"/>
  <c r="G69"/>
  <c r="O69" s="1"/>
  <c r="G54"/>
  <c r="V54" s="1"/>
  <c r="G21"/>
  <c r="V21" s="1"/>
  <c r="G10"/>
  <c r="V10" s="1"/>
  <c r="G91" i="58"/>
  <c r="O91" s="1"/>
  <c r="G75"/>
  <c r="G59"/>
  <c r="O59" s="1"/>
  <c r="V27"/>
  <c r="V26"/>
  <c r="G11"/>
  <c r="V11" s="1"/>
  <c r="E99"/>
  <c r="V81"/>
  <c r="V74"/>
  <c r="O66"/>
  <c r="V41"/>
  <c r="V37"/>
  <c r="O25"/>
  <c r="V21"/>
  <c r="D99"/>
  <c r="O17"/>
  <c r="G86" i="57"/>
  <c r="O86" s="1"/>
  <c r="G70"/>
  <c r="V70" s="1"/>
  <c r="G58"/>
  <c r="V58" s="1"/>
  <c r="G53"/>
  <c r="O53" s="1"/>
  <c r="G38"/>
  <c r="V38" s="1"/>
  <c r="G37"/>
  <c r="O37" s="1"/>
  <c r="G25"/>
  <c r="V25" s="1"/>
  <c r="G9"/>
  <c r="V9" s="1"/>
  <c r="O56"/>
  <c r="O44"/>
  <c r="V40"/>
  <c r="O4"/>
  <c r="V5" i="58"/>
  <c r="O24" i="57"/>
  <c r="G13"/>
  <c r="O13" s="1"/>
  <c r="G29"/>
  <c r="V29" s="1"/>
  <c r="G45"/>
  <c r="O45" s="1"/>
  <c r="G61"/>
  <c r="V61" s="1"/>
  <c r="G77"/>
  <c r="V77" s="1"/>
  <c r="G93"/>
  <c r="V93" s="1"/>
  <c r="O48"/>
  <c r="O64"/>
  <c r="O97" i="56"/>
  <c r="O89"/>
  <c r="O81"/>
  <c r="O59" i="55"/>
  <c r="E99" i="56"/>
  <c r="G12"/>
  <c r="V12" s="1"/>
  <c r="G8"/>
  <c r="V8" s="1"/>
  <c r="G4"/>
  <c r="V4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25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21"/>
  <c r="V69"/>
  <c r="O12" i="56"/>
  <c r="O4"/>
  <c r="O98" i="55"/>
  <c r="V98"/>
  <c r="O72"/>
  <c r="V72"/>
  <c r="O71"/>
  <c r="V71"/>
  <c r="O63"/>
  <c r="V63"/>
  <c r="O55"/>
  <c r="O40"/>
  <c r="O24"/>
  <c r="O11" i="58"/>
  <c r="O93" i="57"/>
  <c r="O54"/>
  <c r="O10"/>
  <c r="O61"/>
  <c r="V91" i="58"/>
  <c r="V75"/>
  <c r="O75"/>
  <c r="V59"/>
  <c r="O80"/>
  <c r="V86" i="57"/>
  <c r="O70"/>
  <c r="O58"/>
  <c r="V53"/>
  <c r="O38"/>
  <c r="V37"/>
  <c r="O9"/>
  <c r="V45"/>
  <c r="O29"/>
  <c r="O49" i="55"/>
  <c r="O77" i="57"/>
  <c r="V13"/>
  <c r="O16" i="56"/>
  <c r="O8"/>
  <c r="O56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DB75" s="1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83" i="54" l="1"/>
  <c r="BY40"/>
  <c r="CM7"/>
  <c r="DA7"/>
  <c r="CO93"/>
  <c r="CM95"/>
  <c r="CT95"/>
  <c r="DA95"/>
  <c r="DB95"/>
  <c r="DB87"/>
  <c r="DB67"/>
  <c r="DB42"/>
  <c r="DB33"/>
  <c r="DB29"/>
  <c r="DB25"/>
  <c r="BR99"/>
  <c r="DB3"/>
  <c r="BT96"/>
  <c r="DA96"/>
  <c r="DA84"/>
  <c r="BT37"/>
  <c r="DJ37" s="1"/>
  <c r="F37" i="40" s="1"/>
  <c r="BT32" i="54"/>
  <c r="DJ32" s="1"/>
  <c r="F32" i="40" s="1"/>
  <c r="BT28" i="54"/>
  <c r="BT24"/>
  <c r="BT8"/>
  <c r="CZ97"/>
  <c r="CZ77"/>
  <c r="CZ6"/>
  <c r="CV4"/>
  <c r="BM96"/>
  <c r="BM84"/>
  <c r="BM62"/>
  <c r="BM42"/>
  <c r="BM40"/>
  <c r="BM16"/>
  <c r="BM4"/>
  <c r="CO5"/>
  <c r="BF96"/>
  <c r="DH96" s="1"/>
  <c r="D96" i="40" s="1"/>
  <c r="BF42" i="54"/>
  <c r="BF32"/>
  <c r="BF28"/>
  <c r="BF24"/>
  <c r="BF16"/>
  <c r="BF14"/>
  <c r="DH14" s="1"/>
  <c r="D14" i="40" s="1"/>
  <c r="CG10" i="54"/>
  <c r="AY96"/>
  <c r="AY93"/>
  <c r="AY37"/>
  <c r="AY24"/>
  <c r="DG24" s="1"/>
  <c r="C24" i="40" s="1"/>
  <c r="DI96" i="54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AY67"/>
  <c r="DG67" s="1"/>
  <c r="C67" i="40" s="1"/>
  <c r="BM67" i="54"/>
  <c r="BY86"/>
  <c r="BY37"/>
  <c r="BF46"/>
  <c r="AY70"/>
  <c r="AR74"/>
  <c r="DF74" s="1"/>
  <c r="B74" i="40" s="1"/>
  <c r="BY85" i="54"/>
  <c r="CG95"/>
  <c r="BF56"/>
  <c r="BM56"/>
  <c r="BY91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DI5" i="54"/>
  <c r="E5" i="40" s="1"/>
  <c r="BF17" i="54"/>
  <c r="BF30"/>
  <c r="DH30" s="1"/>
  <c r="D30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DG6" s="1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DG17" s="1"/>
  <c r="C17" i="40" s="1"/>
  <c r="AY19" i="54"/>
  <c r="DJ19"/>
  <c r="F19" i="40" s="1"/>
  <c r="AY29" i="54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DG58" s="1"/>
  <c r="C58" i="40" s="1"/>
  <c r="DH58" i="54"/>
  <c r="D58" i="40" s="1"/>
  <c r="DI58" i="54"/>
  <c r="E58" i="40" s="1"/>
  <c r="AY62" i="54"/>
  <c r="DG62" s="1"/>
  <c r="C62" i="40" s="1"/>
  <c r="DI62" i="54"/>
  <c r="E62" i="40" s="1"/>
  <c r="AY72" i="54"/>
  <c r="DG72" s="1"/>
  <c r="C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81"/>
  <c r="DD77"/>
  <c r="DD53"/>
  <c r="DD17"/>
  <c r="DD86"/>
  <c r="DD71"/>
  <c r="DD37"/>
  <c r="DD9"/>
  <c r="CW8"/>
  <c r="CW16"/>
  <c r="CW15"/>
  <c r="CP34"/>
  <c r="CP22"/>
  <c r="CP44"/>
  <c r="CP12"/>
  <c r="CP15"/>
  <c r="CI34"/>
  <c r="CI15"/>
  <c r="CI7"/>
  <c r="C6" i="40"/>
  <c r="DK6" i="54"/>
  <c r="CI17"/>
  <c r="CI9"/>
  <c r="CB10"/>
  <c r="CB30"/>
  <c r="CB61"/>
  <c r="CP3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8" l="1"/>
  <c r="AE99" s="1"/>
  <c r="G34" i="40"/>
  <c r="C99"/>
  <c r="G99" s="1"/>
  <c r="AE99" i="26"/>
  <c r="AE99" i="29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97"/>
  <c r="AD97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31" l="1"/>
  <c r="AC4" i="29"/>
  <c r="AD4" s="1"/>
  <c r="BA99" i="11"/>
  <c r="BA99" i="6"/>
  <c r="L99" i="28"/>
  <c r="L99" i="27"/>
  <c r="L99" i="26"/>
  <c r="AD4" i="27"/>
  <c r="T4" i="52"/>
  <c r="M4" i="26" s="1"/>
  <c r="O4" i="52"/>
  <c r="Q4" s="1"/>
  <c r="BB99" i="22"/>
  <c r="BB99" i="23"/>
  <c r="Q8" i="44"/>
  <c r="T5" i="53"/>
  <c r="N5" i="26" s="1"/>
  <c r="O5" i="53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3"/>
  <c r="AD3" s="1"/>
  <c r="AC5" i="27"/>
  <c r="AD5" s="1"/>
  <c r="AC4" i="26"/>
  <c r="AD4" s="1"/>
  <c r="AD3" i="27"/>
  <c r="AC4" i="28"/>
  <c r="AD4" s="1"/>
  <c r="AC5"/>
  <c r="AD5" s="1"/>
  <c r="AC3" i="26"/>
  <c r="AD3" s="1"/>
  <c r="AC3" i="28"/>
  <c r="AD3" s="1"/>
  <c r="T5" i="52"/>
  <c r="O5"/>
  <c r="Q5" s="1"/>
  <c r="V6" i="53"/>
  <c r="N6" i="28" s="1"/>
  <c r="U6" i="53"/>
  <c r="N6" i="27" s="1"/>
  <c r="T6" i="53"/>
  <c r="O6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6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C6" i="24"/>
  <c r="AD6" s="1"/>
  <c r="AC5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T9" i="53"/>
  <c r="N9" i="26" s="1"/>
  <c r="O9" i="53"/>
  <c r="S9"/>
  <c r="W9"/>
  <c r="N9" i="29" s="1"/>
  <c r="V9" i="53"/>
  <c r="N9" i="28" s="1"/>
  <c r="U9" i="53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9"/>
  <c r="AD9" s="1"/>
  <c r="AC9" i="27"/>
  <c r="AD9" s="1"/>
  <c r="AC8" i="29"/>
  <c r="AD8" s="1"/>
  <c r="AC9" i="24"/>
  <c r="AD9" s="1"/>
  <c r="AC8" i="26"/>
  <c r="AD8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C10" i="24"/>
  <c r="AD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1" i="27"/>
  <c r="AD11" s="1"/>
  <c r="AC10" i="26"/>
  <c r="AD10" s="1"/>
  <c r="AC11" i="24"/>
  <c r="AD11" s="1"/>
  <c r="AC9" i="26"/>
  <c r="AD9" s="1"/>
  <c r="AC11" i="29"/>
  <c r="AD11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7"/>
  <c r="AD12" s="1"/>
  <c r="V9" i="62"/>
  <c r="AC12" i="24"/>
  <c r="AD12" s="1"/>
  <c r="AC11" i="26"/>
  <c r="AD11" s="1"/>
  <c r="AC12" i="28"/>
  <c r="AD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7"/>
  <c r="AD13" s="1"/>
  <c r="AC13" i="28"/>
  <c r="AD13" s="1"/>
  <c r="AC13" i="29"/>
  <c r="AD13" s="1"/>
  <c r="AC13" i="24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8"/>
  <c r="AD14" s="1"/>
  <c r="AC14" i="24"/>
  <c r="AD14" s="1"/>
  <c r="AC14" i="27"/>
  <c r="AD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7"/>
  <c r="AD15" s="1"/>
  <c r="AC15" i="24"/>
  <c r="AD15" s="1"/>
  <c r="AC15" i="28"/>
  <c r="AD15" s="1"/>
  <c r="AC14" i="26"/>
  <c r="AD14" s="1"/>
  <c r="G16" i="44"/>
  <c r="V16" i="53"/>
  <c r="U16"/>
  <c r="T16"/>
  <c r="N16" i="26" s="1"/>
  <c r="O16" i="53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7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6" i="28"/>
  <c r="AD16" s="1"/>
  <c r="AC16" i="29"/>
  <c r="AD16" s="1"/>
  <c r="AC15" i="26"/>
  <c r="AD15" s="1"/>
  <c r="AC16" i="27"/>
  <c r="AD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7"/>
  <c r="AD17" s="1"/>
  <c r="AC17" i="28"/>
  <c r="AD17" s="1"/>
  <c r="AC17" i="24"/>
  <c r="AD17" s="1"/>
  <c r="AC17" i="29"/>
  <c r="AD17" s="1"/>
  <c r="H18" i="44"/>
  <c r="AC16" i="26"/>
  <c r="AD16" s="1"/>
  <c r="Q21" i="44"/>
  <c r="V18" i="53"/>
  <c r="U18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9"/>
  <c r="AD18" s="1"/>
  <c r="AC18" i="27"/>
  <c r="AD18" s="1"/>
  <c r="AC17" i="26"/>
  <c r="AD17" s="1"/>
  <c r="AC18" i="28"/>
  <c r="AD18" s="1"/>
  <c r="AC18" i="24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J19"/>
  <c r="G16" i="63"/>
  <c r="O16" s="1"/>
  <c r="AC19" i="24"/>
  <c r="AD19" s="1"/>
  <c r="AC19" i="28"/>
  <c r="AD19" s="1"/>
  <c r="AC19" i="29"/>
  <c r="AD19" s="1"/>
  <c r="AC19" i="27"/>
  <c r="AD19" s="1"/>
  <c r="AC18" i="26"/>
  <c r="AD18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O17" s="1"/>
  <c r="V16"/>
  <c r="AC20" i="27"/>
  <c r="AD20" s="1"/>
  <c r="AC19" i="26"/>
  <c r="AD19" s="1"/>
  <c r="AC20" i="24"/>
  <c r="AD20" s="1"/>
  <c r="AC20" i="28"/>
  <c r="AD20" s="1"/>
  <c r="AC20" i="29"/>
  <c r="AD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8"/>
  <c r="AD21" s="1"/>
  <c r="AC21" i="29"/>
  <c r="AD21" s="1"/>
  <c r="AC21" i="27"/>
  <c r="AD21" s="1"/>
  <c r="AC20" i="26"/>
  <c r="AD20" s="1"/>
  <c r="AC21" i="24"/>
  <c r="AD21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AC23" i="27"/>
  <c r="AD23" s="1"/>
  <c r="AC22" i="26"/>
  <c r="AD22" s="1"/>
  <c r="O20" i="61"/>
  <c r="AC23" i="24"/>
  <c r="AD23" s="1"/>
  <c r="AC23" i="29"/>
  <c r="AD23" s="1"/>
  <c r="AC23" i="28"/>
  <c r="AD23" s="1"/>
  <c r="Q27" i="44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J24" i="44" l="1"/>
  <c r="AC24" i="24"/>
  <c r="AD24" s="1"/>
  <c r="AC24" i="28"/>
  <c r="AD24" s="1"/>
  <c r="AC24" i="29"/>
  <c r="AD24" s="1"/>
  <c r="AC24" i="27"/>
  <c r="AD24" s="1"/>
  <c r="AC23" i="26"/>
  <c r="AD23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H26" i="44"/>
  <c r="AC24" i="26"/>
  <c r="AD24" s="1"/>
  <c r="AC25" i="24"/>
  <c r="AD25" s="1"/>
  <c r="G26" i="44"/>
  <c r="J26" s="1"/>
  <c r="V26" i="53"/>
  <c r="N26" i="28" s="1"/>
  <c r="U26" i="53"/>
  <c r="N26" i="27" s="1"/>
  <c r="T26" i="53"/>
  <c r="O26"/>
  <c r="S26"/>
  <c r="W26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6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8"/>
  <c r="AD26" s="1"/>
  <c r="AC26" i="27"/>
  <c r="AD26" s="1"/>
  <c r="AC26" i="29"/>
  <c r="AD26" s="1"/>
  <c r="AC25" i="26"/>
  <c r="AD25" s="1"/>
  <c r="AC26" i="24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7" i="29"/>
  <c r="AD27" s="1"/>
  <c r="AC27" i="27"/>
  <c r="AD27" s="1"/>
  <c r="AC27" i="28"/>
  <c r="AD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C28" i="29"/>
  <c r="AD28" s="1"/>
  <c r="AC28" i="24"/>
  <c r="AD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C29" i="28"/>
  <c r="AD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7"/>
  <c r="AD30" s="1"/>
  <c r="AC30" i="29"/>
  <c r="AD30" s="1"/>
  <c r="AC30" i="28"/>
  <c r="AD30" s="1"/>
  <c r="AC30" i="24"/>
  <c r="AD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C30" i="26"/>
  <c r="AD30" s="1"/>
  <c r="AC31" i="29"/>
  <c r="AD31" s="1"/>
  <c r="J31" i="44"/>
  <c r="AC31" i="28"/>
  <c r="AD31" s="1"/>
  <c r="H32" i="44"/>
  <c r="T31" i="52"/>
  <c r="M31" i="26" s="1"/>
  <c r="O31" i="52"/>
  <c r="Q31" s="1"/>
  <c r="Q35" i="44"/>
  <c r="V32" i="53"/>
  <c r="N32" i="28" s="1"/>
  <c r="U32" i="53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8"/>
  <c r="AD32" s="1"/>
  <c r="AC32" i="29"/>
  <c r="AD32" s="1"/>
  <c r="AC32" i="27"/>
  <c r="AD32" s="1"/>
  <c r="AC31" i="26"/>
  <c r="AD31" s="1"/>
  <c r="AC32" i="24"/>
  <c r="AD32" s="1"/>
  <c r="Q36" i="44"/>
  <c r="T33" i="53"/>
  <c r="N33" i="26" s="1"/>
  <c r="O33" i="53"/>
  <c r="S33"/>
  <c r="N33" i="24" s="1"/>
  <c r="W33" i="53"/>
  <c r="N33" i="29" s="1"/>
  <c r="V33" i="5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C32" i="26"/>
  <c r="AD32" s="1"/>
  <c r="AC33" i="29"/>
  <c r="AD33" s="1"/>
  <c r="AC33" i="24"/>
  <c r="AD33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C34" i="24"/>
  <c r="AD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C34" i="26"/>
  <c r="AD34" s="1"/>
  <c r="AC35" i="28"/>
  <c r="AD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C35" i="26"/>
  <c r="AD35" s="1"/>
  <c r="AC36" i="27"/>
  <c r="AD36" s="1"/>
  <c r="AC36" i="29"/>
  <c r="AD36" s="1"/>
  <c r="AC36" i="24"/>
  <c r="AD36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8"/>
  <c r="AD37" s="1"/>
  <c r="AC37" i="29"/>
  <c r="AD37" s="1"/>
  <c r="AC37" i="27"/>
  <c r="AD37" s="1"/>
  <c r="AC36" i="26"/>
  <c r="AD36" s="1"/>
  <c r="AC37" i="24"/>
  <c r="AD37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8" i="29"/>
  <c r="AD38" s="1"/>
  <c r="AC37" i="26"/>
  <c r="AD37" s="1"/>
  <c r="AC38" i="24"/>
  <c r="AD38" s="1"/>
  <c r="AO36" i="14"/>
  <c r="E36" i="62" s="1"/>
  <c r="G36" s="1"/>
  <c r="AC38" i="28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8"/>
  <c r="AD39" s="1"/>
  <c r="AC39" i="24"/>
  <c r="AD39" s="1"/>
  <c r="AC39" i="29"/>
  <c r="AD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C40" i="24"/>
  <c r="AD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9"/>
  <c r="AD41" s="1"/>
  <c r="AC41" i="27"/>
  <c r="AD41" s="1"/>
  <c r="AC41" i="28"/>
  <c r="AD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C42" i="28"/>
  <c r="AD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C44" i="27"/>
  <c r="AD44" s="1"/>
  <c r="AC44" i="28"/>
  <c r="AD44" s="1"/>
  <c r="AC43" i="26"/>
  <c r="AD43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J45" i="44"/>
  <c r="AC45" i="29"/>
  <c r="AD45" s="1"/>
  <c r="AC45" i="27"/>
  <c r="AD45" s="1"/>
  <c r="AC44" i="26"/>
  <c r="AD44" s="1"/>
  <c r="AC45" i="28"/>
  <c r="AD45" s="1"/>
  <c r="G42" i="61"/>
  <c r="O42" s="1"/>
  <c r="Q49" i="44"/>
  <c r="V46" i="53"/>
  <c r="N46" i="28" s="1"/>
  <c r="U46" i="53"/>
  <c r="N46" i="27" s="1"/>
  <c r="T46" i="53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J46" i="44"/>
  <c r="AC46" i="27"/>
  <c r="AD46" s="1"/>
  <c r="AC46" i="28"/>
  <c r="AD46" s="1"/>
  <c r="AC46" i="29"/>
  <c r="AD46" s="1"/>
  <c r="AC46" i="24"/>
  <c r="AD46" s="1"/>
  <c r="AC45" i="26"/>
  <c r="AD45" s="1"/>
  <c r="Q50" i="44"/>
  <c r="T46" i="52"/>
  <c r="M46" i="26" s="1"/>
  <c r="O46" i="52"/>
  <c r="Q46" s="1"/>
  <c r="T47" i="53"/>
  <c r="N47" i="26" s="1"/>
  <c r="O47" i="53"/>
  <c r="S47"/>
  <c r="W47"/>
  <c r="V47"/>
  <c r="N47" i="28" s="1"/>
  <c r="U47" i="53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7" i="29"/>
  <c r="AD47" s="1"/>
  <c r="AC47" i="27"/>
  <c r="AD47" s="1"/>
  <c r="AC47" i="24"/>
  <c r="AD47" s="1"/>
  <c r="AC46" i="26"/>
  <c r="AD46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4"/>
  <c r="AD48" s="1"/>
  <c r="AC47" i="26"/>
  <c r="AD47" s="1"/>
  <c r="AC48" i="28"/>
  <c r="AD48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C49" i="27"/>
  <c r="AD49" s="1"/>
  <c r="AC48" i="26"/>
  <c r="AD48" s="1"/>
  <c r="AC49" i="29"/>
  <c r="AD49" s="1"/>
  <c r="AC49" i="28"/>
  <c r="AD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50" i="28"/>
  <c r="AD50" s="1"/>
  <c r="AC49" i="26"/>
  <c r="AD49" s="1"/>
  <c r="AC50" i="24"/>
  <c r="AD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J51" i="44"/>
  <c r="AC51" i="28"/>
  <c r="AD51" s="1"/>
  <c r="AC51" i="24"/>
  <c r="AD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9"/>
  <c r="AD52" s="1"/>
  <c r="AC51" i="26"/>
  <c r="AD51" s="1"/>
  <c r="AC52" i="28"/>
  <c r="AD52" s="1"/>
  <c r="AC52" i="24"/>
  <c r="AD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3" i="24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N54" i="28" s="1"/>
  <c r="U54" i="53"/>
  <c r="N54" i="27" s="1"/>
  <c r="T54" i="53"/>
  <c r="O54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7"/>
  <c r="AD54" s="1"/>
  <c r="AC54" i="24"/>
  <c r="AD54" s="1"/>
  <c r="AC54" i="28"/>
  <c r="AD54" s="1"/>
  <c r="AC54" i="29"/>
  <c r="AD54" s="1"/>
  <c r="AC53" i="26"/>
  <c r="AD53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C55" i="29"/>
  <c r="AD55" s="1"/>
  <c r="AC55" i="24"/>
  <c r="AD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C56" i="28"/>
  <c r="AD56" s="1"/>
  <c r="AC55" i="26"/>
  <c r="AD55" s="1"/>
  <c r="T57" i="53"/>
  <c r="N57" i="26" s="1"/>
  <c r="O57" i="53"/>
  <c r="S57"/>
  <c r="W57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8"/>
  <c r="AD57" s="1"/>
  <c r="AC56" i="26"/>
  <c r="AD56" s="1"/>
  <c r="AC57" i="29"/>
  <c r="AD57" s="1"/>
  <c r="AC57" i="24"/>
  <c r="AD57" s="1"/>
  <c r="AC57" i="27"/>
  <c r="AD57" s="1"/>
  <c r="Q61" i="44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9"/>
  <c r="AD58" s="1"/>
  <c r="AC58" i="24"/>
  <c r="AD58" s="1"/>
  <c r="AC58" i="27"/>
  <c r="AD58" s="1"/>
  <c r="AC58" i="28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8"/>
  <c r="AD59" s="1"/>
  <c r="AC59" i="29"/>
  <c r="AD59" s="1"/>
  <c r="AC59" i="27"/>
  <c r="AD59" s="1"/>
  <c r="AC58" i="26"/>
  <c r="AD58" s="1"/>
  <c r="H60" i="44"/>
  <c r="V60" i="53"/>
  <c r="U60"/>
  <c r="T60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C60" i="29"/>
  <c r="AD60" s="1"/>
  <c r="H61" i="44"/>
  <c r="AC59" i="26"/>
  <c r="AD59" s="1"/>
  <c r="AC60" i="27"/>
  <c r="AD60" s="1"/>
  <c r="AC60" i="24"/>
  <c r="AD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C61" i="27"/>
  <c r="AD61" s="1"/>
  <c r="AC61" i="29"/>
  <c r="AD61" s="1"/>
  <c r="AC61" i="24"/>
  <c r="AD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9"/>
  <c r="AD62" s="1"/>
  <c r="AC62" i="24"/>
  <c r="AD62" s="1"/>
  <c r="AC62" i="28"/>
  <c r="AD62" s="1"/>
  <c r="AC61" i="26"/>
  <c r="AD61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G61" i="61"/>
  <c r="O61" s="1"/>
  <c r="AC64" i="28"/>
  <c r="AD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AC65" i="24"/>
  <c r="AD65" s="1"/>
  <c r="AC65" i="27"/>
  <c r="AD65" s="1"/>
  <c r="AC65" i="28"/>
  <c r="AD65" s="1"/>
  <c r="AC64" i="26"/>
  <c r="AD64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J66" i="44"/>
  <c r="AC66" i="29"/>
  <c r="AD66" s="1"/>
  <c r="AC66" i="27"/>
  <c r="AD66" s="1"/>
  <c r="AC65" i="26"/>
  <c r="AD65" s="1"/>
  <c r="AC66" i="28"/>
  <c r="AD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G68"/>
  <c r="AC67" i="27"/>
  <c r="AD67" s="1"/>
  <c r="AC67" i="24"/>
  <c r="AD67" s="1"/>
  <c r="AC66" i="26"/>
  <c r="AD66" s="1"/>
  <c r="AC67" i="29"/>
  <c r="AD67" s="1"/>
  <c r="AC67" i="28"/>
  <c r="AD67" s="1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7" i="26"/>
  <c r="AD67" s="1"/>
  <c r="AC68" i="29"/>
  <c r="AD68" s="1"/>
  <c r="H69" i="44"/>
  <c r="AC68" i="27"/>
  <c r="AD68" s="1"/>
  <c r="AC68" i="24"/>
  <c r="AD68" s="1"/>
  <c r="Q72" i="44"/>
  <c r="T69" i="53"/>
  <c r="O69"/>
  <c r="S69"/>
  <c r="N69" i="24" s="1"/>
  <c r="W69" i="53"/>
  <c r="V69"/>
  <c r="U69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7"/>
  <c r="AD69" s="1"/>
  <c r="AC69" i="28"/>
  <c r="AD69" s="1"/>
  <c r="AC68" i="26"/>
  <c r="AD68" s="1"/>
  <c r="AC69" i="24"/>
  <c r="AD69" s="1"/>
  <c r="AC69" i="29"/>
  <c r="AD69" s="1"/>
  <c r="G70" i="44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69" i="26"/>
  <c r="AD69" s="1"/>
  <c r="AC70" i="24"/>
  <c r="AD70" s="1"/>
  <c r="AC70" i="28"/>
  <c r="AD70" s="1"/>
  <c r="AC70" i="29"/>
  <c r="AD70" s="1"/>
  <c r="AC70" i="27"/>
  <c r="AD70" s="1"/>
  <c r="T71" i="53"/>
  <c r="O71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C71" i="24"/>
  <c r="AD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C71" i="26"/>
  <c r="AD71" s="1"/>
  <c r="AC72" i="24"/>
  <c r="AD72" s="1"/>
  <c r="AC72" i="29"/>
  <c r="AD72" s="1"/>
  <c r="AC72" i="27"/>
  <c r="AD72" s="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C73" i="27"/>
  <c r="AD73" s="1"/>
  <c r="AC73" i="29"/>
  <c r="AD73" s="1"/>
  <c r="AC73" i="28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C74" i="27"/>
  <c r="AD74" s="1"/>
  <c r="AC74" i="24"/>
  <c r="AD74" s="1"/>
  <c r="AC74" i="29"/>
  <c r="AD74" s="1"/>
  <c r="AC73" i="26"/>
  <c r="AD73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4" i="26"/>
  <c r="AD74" s="1"/>
  <c r="AC75" i="29"/>
  <c r="AD75" s="1"/>
  <c r="AC75" i="28"/>
  <c r="AD75" s="1"/>
  <c r="AC75" i="24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5" i="26"/>
  <c r="AD75" s="1"/>
  <c r="AC76" i="29"/>
  <c r="AD76" s="1"/>
  <c r="AC76" i="24"/>
  <c r="AD76" s="1"/>
  <c r="AC76" i="28"/>
  <c r="AD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8" l="1"/>
  <c r="AD77" s="1"/>
  <c r="AC77" i="27"/>
  <c r="AD77" s="1"/>
  <c r="AC76" i="26"/>
  <c r="AD76" s="1"/>
  <c r="AC77" i="29"/>
  <c r="AD77" s="1"/>
  <c r="AC77" i="24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C78" i="28"/>
  <c r="AD78" s="1"/>
  <c r="AC78" i="27"/>
  <c r="AD78" s="1"/>
  <c r="AC78" i="29"/>
  <c r="AD78" s="1"/>
  <c r="T79" i="53"/>
  <c r="O79"/>
  <c r="S79"/>
  <c r="W79"/>
  <c r="N79" i="29" s="1"/>
  <c r="V79" i="53"/>
  <c r="U79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7"/>
  <c r="AD79" s="1"/>
  <c r="AC78" i="26"/>
  <c r="AD78" s="1"/>
  <c r="AC79" i="28"/>
  <c r="AD79" s="1"/>
  <c r="AC79" i="24"/>
  <c r="AD79" s="1"/>
  <c r="AC79" i="29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C80" i="28"/>
  <c r="AD80" s="1"/>
  <c r="AC80" i="29"/>
  <c r="AD80" s="1"/>
  <c r="T80" i="52"/>
  <c r="M80" i="26" s="1"/>
  <c r="O80" i="52"/>
  <c r="Q80" s="1"/>
  <c r="Q84" i="44"/>
  <c r="T81" i="53"/>
  <c r="N81" i="26" s="1"/>
  <c r="O81" i="53"/>
  <c r="S81"/>
  <c r="W81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C82" i="28"/>
  <c r="AD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AC83" i="28"/>
  <c r="AD83" s="1"/>
  <c r="AC83" i="24"/>
  <c r="AD83" s="1"/>
  <c r="AC83" i="27"/>
  <c r="AD83" s="1"/>
  <c r="O79" i="63"/>
  <c r="AC83" i="29"/>
  <c r="AD83" s="1"/>
  <c r="AC82" i="26"/>
  <c r="AD82" s="1"/>
  <c r="T83" i="52"/>
  <c r="M83" i="26" s="1"/>
  <c r="O83" i="52"/>
  <c r="Q83" s="1"/>
  <c r="Q87" i="44"/>
  <c r="V84" i="53"/>
  <c r="U84"/>
  <c r="N84" i="27" s="1"/>
  <c r="T84" i="53"/>
  <c r="O84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C84" i="24"/>
  <c r="AD84" s="1"/>
  <c r="AC84" i="29"/>
  <c r="AD84" s="1"/>
  <c r="AC84" i="27"/>
  <c r="AD84" s="1"/>
  <c r="AC83" i="26"/>
  <c r="AD83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4"/>
  <c r="AD85" s="1"/>
  <c r="AC85" i="27"/>
  <c r="AD85" s="1"/>
  <c r="AC85" i="28"/>
  <c r="AD85" s="1"/>
  <c r="AC84" i="26"/>
  <c r="AD84" s="1"/>
  <c r="AC85" i="29"/>
  <c r="AD85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9"/>
  <c r="AD86" s="1"/>
  <c r="AC86" i="24"/>
  <c r="AD86" s="1"/>
  <c r="AC86" i="28"/>
  <c r="AD86" s="1"/>
  <c r="AC85" i="26"/>
  <c r="AD85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C86" i="26"/>
  <c r="AD86" s="1"/>
  <c r="AC87" i="28"/>
  <c r="AD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8"/>
  <c r="AD88" s="1"/>
  <c r="AC88" i="29"/>
  <c r="AD88" s="1"/>
  <c r="AC87" i="26"/>
  <c r="AD87" s="1"/>
  <c r="AC88" i="27"/>
  <c r="AD88" s="1"/>
  <c r="AC88" i="24"/>
  <c r="AD88" s="1"/>
  <c r="T88" i="52"/>
  <c r="M88" i="26" s="1"/>
  <c r="O88" i="52"/>
  <c r="Q88" s="1"/>
  <c r="Q92" i="44"/>
  <c r="T89" i="53"/>
  <c r="N89" i="26" s="1"/>
  <c r="O89" i="53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C89" i="29"/>
  <c r="AD89" s="1"/>
  <c r="AC89" i="27"/>
  <c r="AD89" s="1"/>
  <c r="AC88" i="26"/>
  <c r="AD88" s="1"/>
  <c r="AC89" i="28"/>
  <c r="AD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4"/>
  <c r="AD90" s="1"/>
  <c r="AC90" i="29"/>
  <c r="AD90" s="1"/>
  <c r="AC90" i="27"/>
  <c r="AD90" s="1"/>
  <c r="AC89" i="26"/>
  <c r="AD89" s="1"/>
  <c r="AC90" i="28"/>
  <c r="AD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9"/>
  <c r="AD91" s="1"/>
  <c r="AC91" i="28"/>
  <c r="AD91" s="1"/>
  <c r="AC91" i="24"/>
  <c r="AD91" s="1"/>
  <c r="AC90" i="26"/>
  <c r="AD90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7"/>
  <c r="AD92" s="1"/>
  <c r="AC92" i="29"/>
  <c r="AD92" s="1"/>
  <c r="AC92" i="24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8"/>
  <c r="AD93" s="1"/>
  <c r="AC93" i="24"/>
  <c r="AD93" s="1"/>
  <c r="AC93" i="29"/>
  <c r="AD93" s="1"/>
  <c r="AC93" i="27"/>
  <c r="AD93" s="1"/>
  <c r="AC92" i="26"/>
  <c r="AD92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C94" i="24"/>
  <c r="AD94" s="1"/>
  <c r="AC94" i="29"/>
  <c r="AD94" s="1"/>
  <c r="O90" i="61"/>
  <c r="AC93" i="26"/>
  <c r="AD93" s="1"/>
  <c r="AC94" i="27"/>
  <c r="AD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8"/>
  <c r="AD95" s="1"/>
  <c r="AC95" i="29"/>
  <c r="AD95" s="1"/>
  <c r="AC95" i="27"/>
  <c r="AD95" s="1"/>
  <c r="AC95" i="24"/>
  <c r="AD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AC96" i="24"/>
  <c r="AD96" s="1"/>
  <c r="AC96" i="28"/>
  <c r="AD96" s="1"/>
  <c r="Q100" i="44"/>
  <c r="T97" i="53"/>
  <c r="N97" i="26" s="1"/>
  <c r="O97" i="53"/>
  <c r="S97"/>
  <c r="N97" i="24" s="1"/>
  <c r="W97" i="53"/>
  <c r="V97"/>
  <c r="N97" i="28" s="1"/>
  <c r="U97" i="53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4"/>
  <c r="AD97" s="1"/>
  <c r="AC97" i="27"/>
  <c r="AD97" s="1"/>
  <c r="AC96" i="26"/>
  <c r="AD96" s="1"/>
  <c r="V92" i="63"/>
  <c r="AC97" i="29"/>
  <c r="AD97" s="1"/>
  <c r="AC97" i="28"/>
  <c r="AD97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9"/>
  <c r="AD98" s="1"/>
  <c r="N98" i="26"/>
  <c r="AC98" i="27"/>
  <c r="AD98" s="1"/>
  <c r="AC98" i="24"/>
  <c r="AD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<sst xmlns="http://schemas.openxmlformats.org/spreadsheetml/2006/main" count="7841" uniqueCount="486">
  <si>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</si>
  <si>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</si>
  <si>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</si>
  <si>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</si>
  <si>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</si>
  <si>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</si>
  <si>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</si>
  <si>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</si>
  <si>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</si>
  <si>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</si>
  <si>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</si>
  <si>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</si>
  <si>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</si>
  <si>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</si>
  <si>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</si>
  <si>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</si>
  <si>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</si>
  <si>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</si>
  <si>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</si>
  <si>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</si>
  <si>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</si>
  <si>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</si>
  <si>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</si>
  <si>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</si>
  <si>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</si>
  <si>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</si>
  <si>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</si>
  <si>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</si>
  <si>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</si>
  <si>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</si>
  <si>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</si>
  <si>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</si>
  <si>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</si>
  <si>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</si>
  <si>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</si>
  <si>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</si>
  <si>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</si>
  <si>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</si>
  <si>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</si>
  <si>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</si>
  <si>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</si>
  <si>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</si>
  <si>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</si>
  <si>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</si>
  <si>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</si>
  <si>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</si>
  <si>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</si>
  <si>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</si>
  <si>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</si>
  <si>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</si>
  <si>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</si>
  <si>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</si>
  <si>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</si>
  <si>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</si>
  <si>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</si>
  <si>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</si>
  <si>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</si>
  <si>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</si>
  <si>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</si>
  <si>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</si>
  <si>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</si>
  <si>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</si>
  <si>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</si>
  <si>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</si>
  <si>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</si>
  <si>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</si>
  <si>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</si>
  <si>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</si>
  <si>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</si>
  <si>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</si>
  <si>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</si>
  <si>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</si>
  <si>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</si>
  <si>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</si>
  <si>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</si>
  <si>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</si>
  <si>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</si>
  <si>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</si>
  <si>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</si>
  <si>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</si>
  <si>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</si>
  <si>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</si>
  <si>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</si>
  <si>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</si>
  <si>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</si>
  <si>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</si>
  <si>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</si>
  <si>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</si>
  <si>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</si>
  <si>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</si>
  <si>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</si>
  <si>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</si>
  <si>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</si>
  <si>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</si>
  <si>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</si>
  <si>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</si>
  <si>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</si>
  <si>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</si>
  <si>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</si>
  <si>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</si>
  <si>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</si>
  <si>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</si>
  <si>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</si>
  <si>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</si>
  <si>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</si>
  <si>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</si>
  <si>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</si>
  <si>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</si>
  <si>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</si>
  <si>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</si>
  <si>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</si>
  <si>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</si>
  <si>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</si>
  <si>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</si>
  <si>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</si>
  <si>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</si>
  <si>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</si>
  <si>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</si>
  <si>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</si>
  <si>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</si>
  <si>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</si>
  <si>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</si>
  <si>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</si>
  <si>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</si>
  <si>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</si>
  <si>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</si>
  <si>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</si>
  <si>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</si>
  <si>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</si>
  <si>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</si>
  <si>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</si>
  <si>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</si>
  <si>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</si>
  <si>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</si>
  <si>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</si>
  <si>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</si>
  <si>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</si>
  <si>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</si>
  <si>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</si>
  <si>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</si>
  <si>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</si>
  <si>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</si>
  <si>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</si>
  <si>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</si>
  <si>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</si>
  <si>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</si>
  <si>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</si>
  <si>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</si>
  <si>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</si>
  <si>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</si>
  <si>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</si>
  <si>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</si>
  <si>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</si>
  <si>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</si>
  <si>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</si>
  <si>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</si>
  <si>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</si>
  <si>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</si>
  <si>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</si>
  <si>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</si>
  <si>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</si>
  <si>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</si>
  <si>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</si>
  <si>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</si>
  <si>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</si>
  <si>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</si>
  <si>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</si>
  <si>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</si>
  <si>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</si>
  <si>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</si>
  <si>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</si>
  <si>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</si>
  <si>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</si>
  <si>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</si>
  <si>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</si>
  <si>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</si>
  <si>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</si>
  <si>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</si>
  <si>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</si>
  <si>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</si>
  <si>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</si>
  <si>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</si>
  <si>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</si>
  <si>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</si>
  <si>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</si>
  <si>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</si>
  <si>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</si>
  <si>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</si>
  <si>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</si>
  <si>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</si>
  <si>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</si>
  <si>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</si>
  <si>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</si>
  <si>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</si>
  <si>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</si>
  <si>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</si>
  <si>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</si>
  <si>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</si>
  <si>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</si>
  <si>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</si>
  <si>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</si>
  <si>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</si>
  <si>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</si>
  <si>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</si>
  <si>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</si>
  <si>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</si>
  <si>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</si>
  <si>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</si>
  <si>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</si>
  <si>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</si>
  <si>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</si>
  <si>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</si>
  <si>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</si>
  <si>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</si>
  <si>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</si>
  <si>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</si>
  <si>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</si>
  <si>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</si>
  <si>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</si>
  <si>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</si>
  <si>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</si>
  <si>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</si>
  <si>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</si>
  <si>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</si>
  <si>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</si>
  <si>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</si>
  <si>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</si>
  <si>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</si>
  <si>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</si>
  <si>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</si>
  <si>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</si>
  <si>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</si>
  <si>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</si>
  <si>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</si>
  <si>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</si>
  <si>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</si>
  <si>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</si>
  <si>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</si>
  <si>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</si>
  <si>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</si>
  <si>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</si>
  <si>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</si>
  <si>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</si>
  <si>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</si>
  <si>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</si>
  <si>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</si>
  <si>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</si>
  <si>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</si>
  <si>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</si>
  <si>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</si>
  <si>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</si>
  <si>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</si>
  <si>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</si>
  <si>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</si>
  <si>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</si>
  <si>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</si>
  <si>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</si>
  <si>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</si>
  <si>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</si>
  <si>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</si>
  <si>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</si>
  <si>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</si>
  <si>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</si>
  <si>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</si>
  <si>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</si>
  <si>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</si>
  <si>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</si>
  <si>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</si>
  <si>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</si>
  <si>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</si>
  <si>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</si>
  <si>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</si>
  <si>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</si>
  <si>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</si>
  <si>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</si>
  <si>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</si>
  <si>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</si>
  <si>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</si>
  <si>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</si>
  <si>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</si>
  <si>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</si>
  <si>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</si>
  <si>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</si>
  <si>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</si>
  <si>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</si>
  <si>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</si>
  <si>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</si>
  <si>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</si>
  <si>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</si>
  <si>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</si>
  <si>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</si>
  <si>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</si>
  <si>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</si>
  <si>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</si>
  <si>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</si>
  <si>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</si>
  <si>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</si>
  <si>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</si>
  <si>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</si>
  <si>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</si>
  <si>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</si>
  <si>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</si>
  <si>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</si>
  <si>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</si>
  <si>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</si>
  <si>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</si>
  <si>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</si>
  <si>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</si>
  <si>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</si>
  <si>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</si>
  <si>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</si>
  <si>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</si>
  <si>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</si>
  <si>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</si>
  <si>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</si>
  <si>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</si>
  <si>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</si>
  <si>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</si>
  <si>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</si>
  <si>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</si>
  <si>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</si>
  <si>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</si>
  <si>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</si>
  <si>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</si>
  <si>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</si>
  <si>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</si>
  <si>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</si>
  <si>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</si>
  <si>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</si>
  <si>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</si>
  <si>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</si>
  <si>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</si>
  <si>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</si>
  <si>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</si>
  <si>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</si>
  <si>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</si>
  <si>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</si>
  <si>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</si>
  <si>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</si>
  <si>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</si>
  <si>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</si>
  <si>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</si>
  <si>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</si>
  <si>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</si>
  <si>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</si>
  <si>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</si>
  <si>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</si>
  <si>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</si>
  <si>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</si>
  <si>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</si>
  <si>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</si>
  <si>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</si>
  <si>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</si>
  <si>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</si>
  <si>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</si>
  <si>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</si>
  <si>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</si>
  <si>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</si>
  <si>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</si>
  <si>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</si>
  <si>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</si>
  <si>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</si>
  <si>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</si>
  <si>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</si>
  <si>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</si>
  <si>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</si>
  <si>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</si>
  <si>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</si>
  <si>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</si>
  <si>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</si>
  <si>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</si>
  <si>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</si>
  <si>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</si>
  <si>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</si>
  <si>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</si>
  <si>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</si>
  <si>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</si>
  <si>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</si>
  <si>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</si>
  <si>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</si>
  <si>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</si>
  <si>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</si>
  <si>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</si>
  <si>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</si>
  <si>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</si>
  <si>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</si>
  <si>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</si>
  <si>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</si>
  <si>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</si>
  <si>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</si>
  <si>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</si>
  <si>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</si>
  <si>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</si>
  <si>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</si>
  <si>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</si>
  <si>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</si>
  <si>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</si>
  <si>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</si>
  <si>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</si>
  <si>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</si>
  <si>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</si>
  <si>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</si>
  <si>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</si>
  <si>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</si>
  <si>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</si>
  <si>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</si>
  <si>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</si>
  <si>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</si>
  <si>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</si>
  <si>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</si>
  <si>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</si>
  <si>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</si>
  <si>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</si>
  <si>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</si>
  <si>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</si>
  <si>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</si>
  <si>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</si>
  <si>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</si>
  <si>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</si>
  <si>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</si>
  <si>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</si>
  <si>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</si>
  <si>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</si>
  <si>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</si>
  <si>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</si>
  <si>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</si>
  <si>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</si>
  <si>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</si>
  <si>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</si>
  <si>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</si>
  <si>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</si>
  <si>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</si>
  <si>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</si>
  <si>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BRBCL(ER-43)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</si>
  <si>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</si>
  <si>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</si>
  <si>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</si>
  <si>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</si>
  <si>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</si>
  <si>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</si>
  <si>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</si>
  <si>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</si>
  <si>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</si>
  <si>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</si>
  <si>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</si>
  <si>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FSTPP I &amp; II(ER-43)</t>
  </si>
  <si>
    <t>JHAJJAR(NR-93)</t>
  </si>
  <si>
    <t>KHSTPP-II(ER-43)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</si>
  <si>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</si>
  <si>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</si>
  <si>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</si>
  <si>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</si>
  <si>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</si>
  <si>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</si>
  <si>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</si>
  <si>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</si>
  <si>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</si>
  <si>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</si>
  <si>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SASAN(WR-50)</t>
  </si>
  <si>
    <t>SEWA2(NR-93)</t>
  </si>
  <si>
    <t>SINGRAULI(NR-93)</t>
  </si>
  <si>
    <t>SINGRAULI_HYDRO(NR-93)</t>
  </si>
  <si>
    <t>TALA(ER-43)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</si>
  <si>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</si>
  <si>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</si>
  <si>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</si>
  <si>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</si>
  <si>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</si>
  <si>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</si>
  <si>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</si>
  <si>
    <t>SHPPBPL</t>
  </si>
  <si>
    <t>Teesta_III</t>
  </si>
  <si>
    <t>GMRKEL (STU)</t>
  </si>
  <si>
    <t>SINGOLI</t>
  </si>
  <si>
    <t>JPL</t>
  </si>
  <si>
    <t>KSK_MAHANADI</t>
  </si>
  <si>
    <t>THEP</t>
  </si>
  <si>
    <t>HP</t>
  </si>
  <si>
    <t>JLHEP</t>
  </si>
  <si>
    <t>GMRKEL</t>
  </si>
  <si>
    <t>ITCWIND</t>
  </si>
  <si>
    <t>CHANJUII</t>
  </si>
  <si>
    <t>MePDCL</t>
  </si>
  <si>
    <t>TS1PL_BKN</t>
  </si>
  <si>
    <t>ARP1PL_BKN</t>
  </si>
  <si>
    <t>66IS2022/04/25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</si>
</sst>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219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219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219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219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219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218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219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219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219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219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219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218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243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243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243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243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243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242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243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243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243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243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243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243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243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243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243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243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238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238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238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238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238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238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238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238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238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238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238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238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238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238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238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238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214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214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214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214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214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215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215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215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216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215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215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215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238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238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238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238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238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238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238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238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238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238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238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238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238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238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238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233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233</v>
          </cell>
          <cell r="E77">
            <v>0</v>
          </cell>
          <cell r="H77">
            <v>62</v>
          </cell>
          <cell r="I77">
            <v>0</v>
          </cell>
          <cell r="J77">
            <v>233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233</v>
          </cell>
          <cell r="E78">
            <v>0</v>
          </cell>
          <cell r="H78">
            <v>62</v>
          </cell>
          <cell r="I78">
            <v>0</v>
          </cell>
          <cell r="J78">
            <v>233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233</v>
          </cell>
          <cell r="E79">
            <v>0</v>
          </cell>
          <cell r="H79">
            <v>62</v>
          </cell>
          <cell r="I79">
            <v>0</v>
          </cell>
          <cell r="J79">
            <v>233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233</v>
          </cell>
          <cell r="E80">
            <v>0</v>
          </cell>
          <cell r="H80">
            <v>62</v>
          </cell>
          <cell r="I80">
            <v>0</v>
          </cell>
          <cell r="J80">
            <v>228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233</v>
          </cell>
          <cell r="E81">
            <v>0</v>
          </cell>
          <cell r="H81">
            <v>62</v>
          </cell>
          <cell r="I81">
            <v>0</v>
          </cell>
          <cell r="J81">
            <v>228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228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228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228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230</v>
          </cell>
          <cell r="E85">
            <v>0</v>
          </cell>
          <cell r="H85">
            <v>62</v>
          </cell>
          <cell r="I85">
            <v>0</v>
          </cell>
          <cell r="J85">
            <v>230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230</v>
          </cell>
          <cell r="E86">
            <v>0</v>
          </cell>
          <cell r="H86">
            <v>62</v>
          </cell>
          <cell r="I86">
            <v>0</v>
          </cell>
          <cell r="J86">
            <v>230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230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230</v>
          </cell>
          <cell r="E88">
            <v>0</v>
          </cell>
          <cell r="H88">
            <v>62</v>
          </cell>
          <cell r="I88">
            <v>0</v>
          </cell>
          <cell r="J88">
            <v>167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230</v>
          </cell>
          <cell r="E89">
            <v>0</v>
          </cell>
          <cell r="H89">
            <v>62</v>
          </cell>
          <cell r="I89">
            <v>0</v>
          </cell>
          <cell r="J89">
            <v>167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230</v>
          </cell>
          <cell r="E90">
            <v>0</v>
          </cell>
          <cell r="H90">
            <v>62</v>
          </cell>
          <cell r="I90">
            <v>0</v>
          </cell>
          <cell r="J90">
            <v>167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230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235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227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227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227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227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234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234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227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227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26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26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26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26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26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26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282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282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162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154.27000000000001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30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30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30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255.3</v>
          </cell>
          <cell r="O64">
            <v>30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30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238.3</v>
          </cell>
          <cell r="O65">
            <v>30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30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267.89</v>
          </cell>
          <cell r="O66">
            <v>30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30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262.89</v>
          </cell>
          <cell r="O67">
            <v>30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30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272.89</v>
          </cell>
          <cell r="O68">
            <v>30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30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280</v>
          </cell>
          <cell r="O69">
            <v>30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30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280</v>
          </cell>
          <cell r="O70">
            <v>30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30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280</v>
          </cell>
          <cell r="O71">
            <v>30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30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280</v>
          </cell>
          <cell r="O72">
            <v>30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30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280</v>
          </cell>
          <cell r="O73">
            <v>30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30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280</v>
          </cell>
          <cell r="O74">
            <v>30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30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280</v>
          </cell>
          <cell r="O75">
            <v>30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30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280</v>
          </cell>
          <cell r="O76">
            <v>30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30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290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30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290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35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208</v>
          </cell>
          <cell r="O79">
            <v>35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35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238</v>
          </cell>
          <cell r="O80">
            <v>35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35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222</v>
          </cell>
          <cell r="O81">
            <v>35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35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196</v>
          </cell>
          <cell r="O82">
            <v>35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35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219</v>
          </cell>
          <cell r="O83">
            <v>35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35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209</v>
          </cell>
          <cell r="O84">
            <v>35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35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290</v>
          </cell>
          <cell r="O85">
            <v>35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35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290</v>
          </cell>
          <cell r="O86">
            <v>35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35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290</v>
          </cell>
          <cell r="O87">
            <v>35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35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290</v>
          </cell>
          <cell r="O88">
            <v>35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35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290</v>
          </cell>
          <cell r="O89">
            <v>35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35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290</v>
          </cell>
          <cell r="O90">
            <v>35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35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290</v>
          </cell>
          <cell r="O91">
            <v>35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35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290</v>
          </cell>
          <cell r="O92">
            <v>35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35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289.16000000000003</v>
          </cell>
          <cell r="O93">
            <v>35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35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281.61</v>
          </cell>
          <cell r="O94">
            <v>35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35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290</v>
          </cell>
          <cell r="O95">
            <v>35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35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290</v>
          </cell>
          <cell r="O96">
            <v>35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35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290</v>
          </cell>
          <cell r="O97">
            <v>35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35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290</v>
          </cell>
          <cell r="O98">
            <v>35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35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290</v>
          </cell>
          <cell r="O99">
            <v>35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35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288</v>
          </cell>
          <cell r="O100">
            <v>35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44676</v>
      </c>
      <c r="Z3" s="37">
        <f>S3</f>
        <v>44676</v>
      </c>
      <c r="AE3" s="36"/>
      <c r="AH3" s="38">
        <f>AV4</f>
        <v>44676</v>
      </c>
    </row>
    <row r="4" spans="1:48" ht="15.75" thickBot="1">
      <c r="A4" s="37">
        <f>frq!A1</f>
        <v>44676</v>
      </c>
      <c r="L4" s="37">
        <f>frq!A1</f>
        <v>44676</v>
      </c>
      <c r="P4" s="37">
        <f>frq!A1</f>
        <v>44676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7.0499999999999993E-2</v>
      </c>
      <c r="I6" s="54"/>
      <c r="J6" s="54">
        <f>G6+H6+I6</f>
        <v>0.15049999999999999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18.088000000000001</v>
      </c>
      <c r="AF6" s="56">
        <f>'MSW BWN'!C3</f>
        <v>18.088000000000001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7.0499999999999993E-2</v>
      </c>
      <c r="I7" s="54"/>
      <c r="J7" s="54">
        <f t="shared" ref="J7:J70" si="3">G7+H7+I7</f>
        <v>0.15049999999999999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18.2</v>
      </c>
      <c r="AF7" s="56">
        <f>'MSW BWN'!C4</f>
        <v>18.2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4.0500000000000001E-2</v>
      </c>
      <c r="I8" s="54"/>
      <c r="J8" s="54">
        <f t="shared" si="3"/>
        <v>0.1205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17.452000000000002</v>
      </c>
      <c r="AF8" s="56">
        <f>'MSW BWN'!C5</f>
        <v>17.452000000000002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3.7499999999999999E-2</v>
      </c>
      <c r="I9" s="54"/>
      <c r="J9" s="54">
        <f t="shared" si="3"/>
        <v>0.11749999999999999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17.3</v>
      </c>
      <c r="AF9" s="56">
        <f>'MSW BWN'!C6</f>
        <v>17.3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3.7499999999999999E-2</v>
      </c>
      <c r="I10" s="54"/>
      <c r="J10" s="54">
        <f t="shared" si="3"/>
        <v>0.11749999999999999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17.876000000000001</v>
      </c>
      <c r="AF10" s="56">
        <f>'MSW BWN'!C7</f>
        <v>17.876000000000001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3.7499999999999999E-2</v>
      </c>
      <c r="I11" s="54"/>
      <c r="J11" s="54">
        <f t="shared" si="3"/>
        <v>0.11749999999999999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17.931999999999999</v>
      </c>
      <c r="AF11" s="56">
        <f>'MSW BWN'!C8</f>
        <v>17.931999999999999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3.7499999999999999E-2</v>
      </c>
      <c r="I12" s="54"/>
      <c r="J12" s="54">
        <f t="shared" si="3"/>
        <v>0.11749999999999999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17.396000000000001</v>
      </c>
      <c r="AF12" s="56">
        <f>'MSW BWN'!C9</f>
        <v>17.396000000000001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3.7499999999999999E-2</v>
      </c>
      <c r="I13" s="54"/>
      <c r="J13" s="54">
        <f t="shared" si="3"/>
        <v>0.11749999999999999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16.760000000000002</v>
      </c>
      <c r="AF13" s="56">
        <f>'MSW BWN'!C10</f>
        <v>16.760000000000002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3.8567500000000005E-2</v>
      </c>
      <c r="I14" s="54"/>
      <c r="J14" s="54">
        <f t="shared" si="3"/>
        <v>0.11856750000000001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16.36</v>
      </c>
      <c r="AF14" s="56">
        <f>'MSW BWN'!C11</f>
        <v>16.36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3.7499999999999999E-2</v>
      </c>
      <c r="I15" s="54"/>
      <c r="J15" s="54">
        <f t="shared" si="3"/>
        <v>0.11749999999999999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16.568000000000001</v>
      </c>
      <c r="AF15" s="56">
        <f>'MSW BWN'!C12</f>
        <v>16.568000000000001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3.7499999999999999E-2</v>
      </c>
      <c r="I16" s="54"/>
      <c r="J16" s="54">
        <f t="shared" si="3"/>
        <v>0.11749999999999999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17.568000000000001</v>
      </c>
      <c r="AF16" s="56">
        <f>'MSW BWN'!C13</f>
        <v>17.568000000000001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3.7499999999999999E-2</v>
      </c>
      <c r="I17" s="54"/>
      <c r="J17" s="54">
        <f t="shared" si="3"/>
        <v>0.11749999999999999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18.260000000000002</v>
      </c>
      <c r="AF17" s="56">
        <f>'MSW BWN'!C14</f>
        <v>18.260000000000002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3.7499999999999999E-2</v>
      </c>
      <c r="I18" s="54"/>
      <c r="J18" s="54">
        <f t="shared" si="3"/>
        <v>0.11749999999999999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18.72</v>
      </c>
      <c r="AF18" s="56">
        <f>'MSW BWN'!C15</f>
        <v>18.72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18.431999999999999</v>
      </c>
      <c r="AF19" s="56">
        <f>'MSW BWN'!C16</f>
        <v>18.431999999999999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18.603999999999999</v>
      </c>
      <c r="AF20" s="56">
        <f>'MSW BWN'!C17</f>
        <v>18.603999999999999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18.184000000000001</v>
      </c>
      <c r="AF21" s="56">
        <f>'MSW BWN'!C18</f>
        <v>18.184000000000001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19.027999999999999</v>
      </c>
      <c r="AF22" s="56">
        <f>'MSW BWN'!C19</f>
        <v>19.027999999999999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18.835999999999999</v>
      </c>
      <c r="AF23" s="56">
        <f>'MSW BWN'!C20</f>
        <v>18.835999999999999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18.315999999999999</v>
      </c>
      <c r="AF24" s="56">
        <f>'MSW BWN'!C21</f>
        <v>18.315999999999999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18.315999999999999</v>
      </c>
      <c r="AF25" s="56">
        <f>'MSW BWN'!C22</f>
        <v>18.315999999999999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19.16</v>
      </c>
      <c r="AF26" s="56">
        <f>'MSW BWN'!C23</f>
        <v>19.16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19.276</v>
      </c>
      <c r="AF27" s="56">
        <f>'MSW BWN'!C24</f>
        <v>19.276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19.315999999999999</v>
      </c>
      <c r="AF28" s="56">
        <f>'MSW BWN'!C25</f>
        <v>19.315999999999999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18.603999999999999</v>
      </c>
      <c r="AF29" s="56">
        <f>'MSW BWN'!C26</f>
        <v>18.603999999999999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17.78</v>
      </c>
      <c r="AF30" s="56">
        <f>'MSW BWN'!C27</f>
        <v>17.78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18.164000000000001</v>
      </c>
      <c r="AF31" s="56">
        <f>'MSW BWN'!C28</f>
        <v>18.164000000000001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17.856000000000002</v>
      </c>
      <c r="AF32" s="56">
        <f>'MSW BWN'!C29</f>
        <v>17.856000000000002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18.103999999999999</v>
      </c>
      <c r="AF33" s="56">
        <f>'MSW BWN'!C30</f>
        <v>18.103999999999999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17.684000000000001</v>
      </c>
      <c r="AF34" s="56">
        <f>'MSW BWN'!C31</f>
        <v>17.684000000000001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19.084</v>
      </c>
      <c r="AF35" s="56">
        <f>'MSW BWN'!C32</f>
        <v>19.084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18.643999999999998</v>
      </c>
      <c r="AF36" s="56">
        <f>'MSW BWN'!C33</f>
        <v>18.643999999999998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17.643999999999998</v>
      </c>
      <c r="AF37" s="56">
        <f>'MSW BWN'!C34</f>
        <v>17.643999999999998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17.876000000000001</v>
      </c>
      <c r="AF38" s="56">
        <f>'MSW BWN'!C35</f>
        <v>17.876000000000001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19.047999999999998</v>
      </c>
      <c r="AF39" s="56">
        <f>'MSW BWN'!C36</f>
        <v>19.047999999999998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18.488</v>
      </c>
      <c r="AF40" s="56">
        <f>'MSW BWN'!C37</f>
        <v>18.488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18.856000000000002</v>
      </c>
      <c r="AF41" s="56">
        <f>'MSW BWN'!C38</f>
        <v>18.856000000000002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18.507999999999999</v>
      </c>
      <c r="AF42" s="56">
        <f>'MSW BWN'!C39</f>
        <v>18.507999999999999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18.260000000000002</v>
      </c>
      <c r="AF43" s="56">
        <f>'MSW BWN'!C40</f>
        <v>18.260000000000002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18.184000000000001</v>
      </c>
      <c r="AF44" s="56">
        <f>'MSW BWN'!C41</f>
        <v>18.184000000000001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18.568000000000001</v>
      </c>
      <c r="AF45" s="56">
        <f>'MSW BWN'!C42</f>
        <v>18.568000000000001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17.8</v>
      </c>
      <c r="AF46" s="56">
        <f>'MSW BWN'!C43</f>
        <v>17.8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17.032</v>
      </c>
      <c r="AF47" s="56">
        <f>'MSW BWN'!C44</f>
        <v>17.032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18.356000000000002</v>
      </c>
      <c r="AF48" s="56">
        <f>'MSW BWN'!C45</f>
        <v>18.356000000000002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17.088000000000001</v>
      </c>
      <c r="AF49" s="56">
        <f>'MSW BWN'!C46</f>
        <v>17.088000000000001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18.047999999999998</v>
      </c>
      <c r="AF50" s="56">
        <f>'MSW BWN'!C47</f>
        <v>18.047999999999998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18.22</v>
      </c>
      <c r="AF51" s="56">
        <f>'MSW BWN'!C48</f>
        <v>18.22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17.704000000000001</v>
      </c>
      <c r="AF52" s="56">
        <f>'MSW BWN'!C49</f>
        <v>17.704000000000001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17.376000000000001</v>
      </c>
      <c r="AF53" s="56">
        <f>'MSW BWN'!C50</f>
        <v>17.376000000000001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16.992000000000001</v>
      </c>
      <c r="AF54" s="56">
        <f>'MSW BWN'!C51</f>
        <v>16.992000000000001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16.760000000000002</v>
      </c>
      <c r="AF55" s="56">
        <f>'MSW BWN'!C52</f>
        <v>16.760000000000002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17.32</v>
      </c>
      <c r="AF56" s="56">
        <f>'MSW BWN'!C53</f>
        <v>17.32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17.547999999999998</v>
      </c>
      <c r="AF57" s="56">
        <f>'MSW BWN'!C54</f>
        <v>17.547999999999998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17.72</v>
      </c>
      <c r="AF58" s="56">
        <f>'MSW BWN'!C55</f>
        <v>17.72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17.992000000000001</v>
      </c>
      <c r="AF59" s="56">
        <f>'MSW BWN'!C56</f>
        <v>17.992000000000001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18.164000000000001</v>
      </c>
      <c r="AF60" s="56">
        <f>'MSW BWN'!C57</f>
        <v>18.164000000000001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17.876000000000001</v>
      </c>
      <c r="AF61" s="56">
        <f>'MSW BWN'!C58</f>
        <v>17.876000000000001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17.547999999999998</v>
      </c>
      <c r="AF62" s="56">
        <f>'MSW BWN'!C59</f>
        <v>17.547999999999998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18.584</v>
      </c>
      <c r="AF63" s="56">
        <f>'MSW BWN'!C60</f>
        <v>18.584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0.08</v>
      </c>
      <c r="H64" s="54">
        <f>(BAWANA!U61+BAWANA!V61)/4000</f>
        <v>4.4999999999999998E-2</v>
      </c>
      <c r="I64" s="54"/>
      <c r="J64" s="54">
        <f t="shared" si="3"/>
        <v>0.125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17.28</v>
      </c>
      <c r="AF64" s="56">
        <f>'MSW BWN'!C61</f>
        <v>17.28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0.08</v>
      </c>
      <c r="H65" s="54">
        <f>(BAWANA!U62+BAWANA!V62)/4000</f>
        <v>7.1325E-2</v>
      </c>
      <c r="I65" s="54"/>
      <c r="J65" s="54">
        <f t="shared" si="3"/>
        <v>0.15132499999999999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16.568000000000001</v>
      </c>
      <c r="AF65" s="56">
        <f>'MSW BWN'!C62</f>
        <v>16.568000000000001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0.08</v>
      </c>
      <c r="H66" s="54">
        <f>(BAWANA!U63+BAWANA!V63)/4000</f>
        <v>6.707500000000001E-2</v>
      </c>
      <c r="I66" s="54"/>
      <c r="J66" s="54">
        <f t="shared" si="3"/>
        <v>0.14707500000000001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15.38</v>
      </c>
      <c r="AF66" s="56">
        <f>'MSW BWN'!C63</f>
        <v>15.38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0.08</v>
      </c>
      <c r="H67" s="54">
        <f>(BAWANA!U64+BAWANA!V64)/4000</f>
        <v>7.4472499999999997E-2</v>
      </c>
      <c r="I67" s="54"/>
      <c r="J67" s="54">
        <f t="shared" si="3"/>
        <v>0.15447250000000001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16.8</v>
      </c>
      <c r="AF67" s="56">
        <f>'MSW BWN'!C64</f>
        <v>16.8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0.08</v>
      </c>
      <c r="H68" s="54">
        <f>(BAWANA!U65+BAWANA!V65)/4000</f>
        <v>7.3222499999999996E-2</v>
      </c>
      <c r="I68" s="54"/>
      <c r="J68" s="54">
        <f t="shared" si="3"/>
        <v>0.15322249999999998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17.335999999999999</v>
      </c>
      <c r="AF68" s="56">
        <f>'MSW BWN'!C65</f>
        <v>17.335999999999999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0.08</v>
      </c>
      <c r="H69" s="54">
        <f>(BAWANA!U66+BAWANA!V66)/4000</f>
        <v>7.5722499999999998E-2</v>
      </c>
      <c r="I69" s="54"/>
      <c r="J69" s="54">
        <f t="shared" si="3"/>
        <v>0.15572249999999999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18.260000000000002</v>
      </c>
      <c r="AF69" s="56">
        <f>'MSW BWN'!C66</f>
        <v>18.260000000000002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0.08</v>
      </c>
      <c r="H70" s="54">
        <f>(BAWANA!U67+BAWANA!V67)/4000</f>
        <v>7.7499999999999999E-2</v>
      </c>
      <c r="I70" s="54"/>
      <c r="J70" s="54">
        <f t="shared" si="3"/>
        <v>0.1575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18.22</v>
      </c>
      <c r="AF70" s="56">
        <f>'MSW BWN'!C67</f>
        <v>18.22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0.08</v>
      </c>
      <c r="H71" s="54">
        <f>(BAWANA!U68+BAWANA!V68)/4000</f>
        <v>7.7499999999999999E-2</v>
      </c>
      <c r="I71" s="54"/>
      <c r="J71" s="54">
        <f t="shared" ref="J71:J101" si="9">G71+H71+I71</f>
        <v>0.1575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17.684000000000001</v>
      </c>
      <c r="AF71" s="56">
        <f>'MSW BWN'!C68</f>
        <v>17.684000000000001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0.08</v>
      </c>
      <c r="H72" s="54">
        <f>(BAWANA!U69+BAWANA!V69)/4000</f>
        <v>7.7499999999999999E-2</v>
      </c>
      <c r="I72" s="54"/>
      <c r="J72" s="54">
        <f t="shared" si="9"/>
        <v>0.1575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17.608000000000001</v>
      </c>
      <c r="AF72" s="56">
        <f>'MSW BWN'!C69</f>
        <v>17.608000000000001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0.08</v>
      </c>
      <c r="H73" s="54">
        <f>(BAWANA!U70+BAWANA!V70)/4000</f>
        <v>7.7499999999999999E-2</v>
      </c>
      <c r="I73" s="54"/>
      <c r="J73" s="54">
        <f t="shared" si="9"/>
        <v>0.1575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17.108000000000001</v>
      </c>
      <c r="AF73" s="56">
        <f>'MSW BWN'!C70</f>
        <v>17.108000000000001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0.08</v>
      </c>
      <c r="H74" s="54">
        <f>(BAWANA!U71+BAWANA!V71)/4000</f>
        <v>7.7499999999999999E-2</v>
      </c>
      <c r="I74" s="54"/>
      <c r="J74" s="54">
        <f t="shared" si="9"/>
        <v>0.1575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18.239999999999998</v>
      </c>
      <c r="AF74" s="56">
        <f>'MSW BWN'!C71</f>
        <v>18.239999999999998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0.08</v>
      </c>
      <c r="H75" s="54">
        <f>(BAWANA!U72+BAWANA!V72)/4000</f>
        <v>7.7499999999999999E-2</v>
      </c>
      <c r="I75" s="54"/>
      <c r="J75" s="54">
        <f t="shared" si="9"/>
        <v>0.1575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17.876000000000001</v>
      </c>
      <c r="AF75" s="56">
        <f>'MSW BWN'!C72</f>
        <v>17.876000000000001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0.08</v>
      </c>
      <c r="H76" s="54">
        <f>(BAWANA!U73+BAWANA!V73)/4000</f>
        <v>7.7499999999999999E-2</v>
      </c>
      <c r="I76" s="54"/>
      <c r="J76" s="54">
        <f t="shared" si="9"/>
        <v>0.1575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18.068000000000001</v>
      </c>
      <c r="AF76" s="56">
        <f>'MSW BWN'!C73</f>
        <v>18.068000000000001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0.08</v>
      </c>
      <c r="H77" s="54">
        <f>(BAWANA!U74+BAWANA!V74)/4000</f>
        <v>7.7499999999999999E-2</v>
      </c>
      <c r="I77" s="54"/>
      <c r="J77" s="54">
        <f t="shared" si="9"/>
        <v>0.1575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18.335999999999999</v>
      </c>
      <c r="AF77" s="56">
        <f>'MSW BWN'!C74</f>
        <v>18.335999999999999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0.2475</v>
      </c>
      <c r="C78" s="54"/>
      <c r="D78" s="54">
        <f t="shared" si="8"/>
        <v>0.32750000000000001</v>
      </c>
      <c r="E78" s="55"/>
      <c r="F78" s="43"/>
      <c r="G78" s="54">
        <f>(BAWANA!Q75+BAWANA!R75+BAWANA!S75+BAWANA!T75)/4000</f>
        <v>0.08</v>
      </c>
      <c r="H78" s="54">
        <f>(BAWANA!U75+BAWANA!V75)/4000</f>
        <v>0.08</v>
      </c>
      <c r="I78" s="54"/>
      <c r="J78" s="54">
        <f t="shared" si="9"/>
        <v>0.16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17.896000000000001</v>
      </c>
      <c r="AF78" s="56">
        <f>'MSW BWN'!C75</f>
        <v>17.896000000000001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0.2475</v>
      </c>
      <c r="C79" s="54"/>
      <c r="D79" s="54">
        <f t="shared" si="8"/>
        <v>0.32750000000000001</v>
      </c>
      <c r="E79" s="55"/>
      <c r="F79" s="43"/>
      <c r="G79" s="54">
        <f>(BAWANA!Q76+BAWANA!R76+BAWANA!S76+BAWANA!T76)/4000</f>
        <v>0.08</v>
      </c>
      <c r="H79" s="54">
        <f>(BAWANA!U76+BAWANA!V76)/4000</f>
        <v>0.08</v>
      </c>
      <c r="I79" s="54"/>
      <c r="J79" s="54">
        <f t="shared" si="9"/>
        <v>0.16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19.047999999999998</v>
      </c>
      <c r="AF79" s="56">
        <f>'MSW BWN'!C76</f>
        <v>19.047999999999998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0.24875</v>
      </c>
      <c r="C80" s="54"/>
      <c r="D80" s="54">
        <f t="shared" si="8"/>
        <v>0.32874999999999999</v>
      </c>
      <c r="E80" s="55"/>
      <c r="F80" s="43"/>
      <c r="G80" s="54">
        <f>(BAWANA!Q77+BAWANA!R77+BAWANA!S77+BAWANA!T77)/4000</f>
        <v>0.08</v>
      </c>
      <c r="H80" s="54">
        <f>(BAWANA!U77+BAWANA!V77)/4000</f>
        <v>6.0749999999999998E-2</v>
      </c>
      <c r="I80" s="54"/>
      <c r="J80" s="54">
        <f t="shared" si="9"/>
        <v>0.14074999999999999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17.911999999999999</v>
      </c>
      <c r="AF80" s="56">
        <f>'MSW BWN'!C77</f>
        <v>17.911999999999999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0.24875</v>
      </c>
      <c r="C81" s="54"/>
      <c r="D81" s="54">
        <f t="shared" si="8"/>
        <v>0.32874999999999999</v>
      </c>
      <c r="E81" s="55"/>
      <c r="F81" s="43"/>
      <c r="G81" s="54">
        <f>(BAWANA!Q78+BAWANA!R78+BAWANA!S78+BAWANA!T78)/4000</f>
        <v>0.08</v>
      </c>
      <c r="H81" s="54">
        <f>(BAWANA!U78+BAWANA!V78)/4000</f>
        <v>6.8250000000000005E-2</v>
      </c>
      <c r="I81" s="54"/>
      <c r="J81" s="54">
        <f t="shared" si="9"/>
        <v>0.14824999999999999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19.027999999999999</v>
      </c>
      <c r="AF81" s="56">
        <f>'MSW BWN'!C78</f>
        <v>19.027999999999999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0.24875</v>
      </c>
      <c r="C82" s="54"/>
      <c r="D82" s="54">
        <f t="shared" si="8"/>
        <v>0.32874999999999999</v>
      </c>
      <c r="E82" s="55"/>
      <c r="F82" s="43"/>
      <c r="G82" s="54">
        <f>(BAWANA!Q79+BAWANA!R79+BAWANA!S79+BAWANA!T79)/4000</f>
        <v>0.08</v>
      </c>
      <c r="H82" s="54">
        <f>(BAWANA!U79+BAWANA!V79)/4000</f>
        <v>6.4250000000000002E-2</v>
      </c>
      <c r="I82" s="54"/>
      <c r="J82" s="54">
        <f t="shared" si="9"/>
        <v>0.14424999999999999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18.739999999999998</v>
      </c>
      <c r="AF82" s="56">
        <f>'MSW BWN'!C79</f>
        <v>18.739999999999998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0.24875</v>
      </c>
      <c r="C83" s="54"/>
      <c r="D83" s="54">
        <f t="shared" si="8"/>
        <v>0.32874999999999999</v>
      </c>
      <c r="E83" s="55"/>
      <c r="F83" s="43"/>
      <c r="G83" s="54">
        <f>(BAWANA!Q80+BAWANA!R80+BAWANA!S80+BAWANA!T80)/4000</f>
        <v>0.08</v>
      </c>
      <c r="H83" s="54">
        <f>(BAWANA!U80+BAWANA!V80)/4000</f>
        <v>5.7750000000000003E-2</v>
      </c>
      <c r="I83" s="54"/>
      <c r="J83" s="54">
        <f t="shared" si="9"/>
        <v>0.13775000000000001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18.143999999999998</v>
      </c>
      <c r="AF83" s="56">
        <f>'MSW BWN'!C80</f>
        <v>18.143999999999998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0.24875</v>
      </c>
      <c r="C84" s="54"/>
      <c r="D84" s="54">
        <f t="shared" si="8"/>
        <v>0.32874999999999999</v>
      </c>
      <c r="E84" s="55"/>
      <c r="F84" s="43"/>
      <c r="G84" s="54">
        <f>(BAWANA!Q81+BAWANA!R81+BAWANA!S81+BAWANA!T81)/4000</f>
        <v>0.08</v>
      </c>
      <c r="H84" s="54">
        <f>(BAWANA!U81+BAWANA!V81)/4000</f>
        <v>6.3500000000000001E-2</v>
      </c>
      <c r="I84" s="54"/>
      <c r="J84" s="54">
        <f t="shared" si="9"/>
        <v>0.14350000000000002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17.72</v>
      </c>
      <c r="AF84" s="56">
        <f>'MSW BWN'!C81</f>
        <v>17.72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0.24875</v>
      </c>
      <c r="C85" s="54"/>
      <c r="D85" s="54">
        <f t="shared" si="8"/>
        <v>0.32874999999999999</v>
      </c>
      <c r="E85" s="55"/>
      <c r="F85" s="43"/>
      <c r="G85" s="54">
        <f>(BAWANA!Q82+BAWANA!R82+BAWANA!S82+BAWANA!T82)/4000</f>
        <v>0.08</v>
      </c>
      <c r="H85" s="54">
        <f>(BAWANA!U82+BAWANA!V82)/4000</f>
        <v>6.0999999999999999E-2</v>
      </c>
      <c r="I85" s="54"/>
      <c r="J85" s="54">
        <f t="shared" si="9"/>
        <v>0.14100000000000001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18.952000000000002</v>
      </c>
      <c r="AF85" s="56">
        <f>'MSW BWN'!C82</f>
        <v>18.952000000000002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0.24875</v>
      </c>
      <c r="C86" s="54"/>
      <c r="D86" s="54">
        <f t="shared" si="8"/>
        <v>0.32874999999999999</v>
      </c>
      <c r="E86" s="55"/>
      <c r="F86" s="43"/>
      <c r="G86" s="54">
        <f>(BAWANA!Q83+BAWANA!R83+BAWANA!S83+BAWANA!T83)/4000</f>
        <v>0.08</v>
      </c>
      <c r="H86" s="54">
        <f>(BAWANA!U83+BAWANA!V83)/4000</f>
        <v>8.1250000000000003E-2</v>
      </c>
      <c r="I86" s="54"/>
      <c r="J86" s="54">
        <f t="shared" si="9"/>
        <v>0.16125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18.891999999999999</v>
      </c>
      <c r="AF86" s="56">
        <f>'MSW BWN'!C83</f>
        <v>18.891999999999999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0.24875</v>
      </c>
      <c r="C87" s="54"/>
      <c r="D87" s="54">
        <f t="shared" si="8"/>
        <v>0.32874999999999999</v>
      </c>
      <c r="E87" s="55"/>
      <c r="F87" s="43"/>
      <c r="G87" s="54">
        <f>(BAWANA!Q84+BAWANA!R84+BAWANA!S84+BAWANA!T84)/4000</f>
        <v>0.08</v>
      </c>
      <c r="H87" s="54">
        <f>(BAWANA!U84+BAWANA!V84)/4000</f>
        <v>8.1250000000000003E-2</v>
      </c>
      <c r="I87" s="54"/>
      <c r="J87" s="54">
        <f t="shared" si="9"/>
        <v>0.16125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18.315999999999999</v>
      </c>
      <c r="AF87" s="56">
        <f>'MSW BWN'!C84</f>
        <v>18.315999999999999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0.24875</v>
      </c>
      <c r="C88" s="54"/>
      <c r="D88" s="54">
        <f t="shared" si="8"/>
        <v>0.32874999999999999</v>
      </c>
      <c r="E88" s="55"/>
      <c r="F88" s="43"/>
      <c r="G88" s="54">
        <f>(BAWANA!Q85+BAWANA!R85+BAWANA!S85+BAWANA!T85)/4000</f>
        <v>0.08</v>
      </c>
      <c r="H88" s="54">
        <f>(BAWANA!U85+BAWANA!V85)/4000</f>
        <v>8.1250000000000003E-2</v>
      </c>
      <c r="I88" s="54"/>
      <c r="J88" s="54">
        <f t="shared" si="9"/>
        <v>0.16125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18.584</v>
      </c>
      <c r="AF88" s="56">
        <f>'MSW BWN'!C85</f>
        <v>18.584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0.24875</v>
      </c>
      <c r="C89" s="54"/>
      <c r="D89" s="54">
        <f t="shared" si="8"/>
        <v>0.32874999999999999</v>
      </c>
      <c r="E89" s="55"/>
      <c r="F89" s="43"/>
      <c r="G89" s="54">
        <f>(BAWANA!Q86+BAWANA!R86+BAWANA!S86+BAWANA!T86)/4000</f>
        <v>0.08</v>
      </c>
      <c r="H89" s="54">
        <f>(BAWANA!U86+BAWANA!V86)/4000</f>
        <v>8.1250000000000003E-2</v>
      </c>
      <c r="I89" s="54"/>
      <c r="J89" s="54">
        <f t="shared" si="9"/>
        <v>0.16125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18.335999999999999</v>
      </c>
      <c r="AF89" s="56">
        <f>'MSW BWN'!C86</f>
        <v>18.335999999999999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0.24875</v>
      </c>
      <c r="C90" s="54"/>
      <c r="D90" s="54">
        <f t="shared" si="8"/>
        <v>0.32874999999999999</v>
      </c>
      <c r="E90" s="55"/>
      <c r="F90" s="43"/>
      <c r="G90" s="54">
        <f>(BAWANA!Q87+BAWANA!R87+BAWANA!S87+BAWANA!T87)/4000</f>
        <v>0.08</v>
      </c>
      <c r="H90" s="54">
        <f>(BAWANA!U87+BAWANA!V87)/4000</f>
        <v>8.1250000000000003E-2</v>
      </c>
      <c r="I90" s="54"/>
      <c r="J90" s="54">
        <f t="shared" si="9"/>
        <v>0.16125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17.452000000000002</v>
      </c>
      <c r="AF90" s="56">
        <f>'MSW BWN'!C87</f>
        <v>17.452000000000002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0.24875</v>
      </c>
      <c r="C91" s="54"/>
      <c r="D91" s="54">
        <f t="shared" si="8"/>
        <v>0.32874999999999999</v>
      </c>
      <c r="E91" s="55"/>
      <c r="F91" s="43"/>
      <c r="G91" s="54">
        <f>(BAWANA!Q88+BAWANA!R88+BAWANA!S88+BAWANA!T88)/4000</f>
        <v>0.08</v>
      </c>
      <c r="H91" s="54">
        <f>(BAWANA!U88+BAWANA!V88)/4000</f>
        <v>8.1250000000000003E-2</v>
      </c>
      <c r="I91" s="54"/>
      <c r="J91" s="54">
        <f t="shared" si="9"/>
        <v>0.16125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18.088000000000001</v>
      </c>
      <c r="AF91" s="56">
        <f>'MSW BWN'!C88</f>
        <v>18.088000000000001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0.24875</v>
      </c>
      <c r="C92" s="54"/>
      <c r="D92" s="54">
        <f t="shared" si="8"/>
        <v>0.32874999999999999</v>
      </c>
      <c r="E92" s="55"/>
      <c r="F92" s="43"/>
      <c r="G92" s="54">
        <f>(BAWANA!Q89+BAWANA!R89+BAWANA!S89+BAWANA!T89)/4000</f>
        <v>0.08</v>
      </c>
      <c r="H92" s="54">
        <f>(BAWANA!U89+BAWANA!V89)/4000</f>
        <v>8.1250000000000003E-2</v>
      </c>
      <c r="I92" s="54"/>
      <c r="J92" s="54">
        <f t="shared" si="9"/>
        <v>0.16125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18.856000000000002</v>
      </c>
      <c r="AF92" s="56">
        <f>'MSW BWN'!C89</f>
        <v>18.856000000000002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0.24875</v>
      </c>
      <c r="C93" s="54"/>
      <c r="D93" s="54">
        <f t="shared" si="8"/>
        <v>0.32874999999999999</v>
      </c>
      <c r="E93" s="55"/>
      <c r="F93" s="43"/>
      <c r="G93" s="54">
        <f>(BAWANA!Q90+BAWANA!R90+BAWANA!S90+BAWANA!T90)/4000</f>
        <v>0.08</v>
      </c>
      <c r="H93" s="54">
        <f>(BAWANA!U90+BAWANA!V90)/4000</f>
        <v>8.1250000000000003E-2</v>
      </c>
      <c r="I93" s="54"/>
      <c r="J93" s="54">
        <f t="shared" si="9"/>
        <v>0.16125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19.22</v>
      </c>
      <c r="AF93" s="56">
        <f>'MSW BWN'!C90</f>
        <v>19.22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0.24875</v>
      </c>
      <c r="C94" s="54"/>
      <c r="D94" s="54">
        <f t="shared" si="8"/>
        <v>0.32874999999999999</v>
      </c>
      <c r="E94" s="55"/>
      <c r="F94" s="43"/>
      <c r="G94" s="54">
        <f>(BAWANA!Q91+BAWANA!R91+BAWANA!S91+BAWANA!T91)/4000</f>
        <v>0.08</v>
      </c>
      <c r="H94" s="54">
        <f>(BAWANA!U91+BAWANA!V91)/4000</f>
        <v>8.1040000000000001E-2</v>
      </c>
      <c r="I94" s="54"/>
      <c r="J94" s="54">
        <f t="shared" si="9"/>
        <v>0.16104000000000002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19.603999999999999</v>
      </c>
      <c r="AF94" s="56">
        <f>'MSW BWN'!C91</f>
        <v>19.603999999999999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0.24875</v>
      </c>
      <c r="C95" s="54"/>
      <c r="D95" s="54">
        <f t="shared" si="8"/>
        <v>0.32874999999999999</v>
      </c>
      <c r="E95" s="55"/>
      <c r="F95" s="43"/>
      <c r="G95" s="54">
        <f>(BAWANA!Q92+BAWANA!R92+BAWANA!S92+BAWANA!T92)/4000</f>
        <v>0.08</v>
      </c>
      <c r="H95" s="54">
        <f>(BAWANA!U92+BAWANA!V92)/4000</f>
        <v>7.9152500000000001E-2</v>
      </c>
      <c r="I95" s="54"/>
      <c r="J95" s="54">
        <f t="shared" si="9"/>
        <v>0.1591525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18.795999999999999</v>
      </c>
      <c r="AF95" s="56">
        <f>'MSW BWN'!C92</f>
        <v>18.795999999999999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0.24875</v>
      </c>
      <c r="C96" s="54"/>
      <c r="D96" s="54">
        <f t="shared" si="8"/>
        <v>0.32874999999999999</v>
      </c>
      <c r="E96" s="55"/>
      <c r="F96" s="43"/>
      <c r="G96" s="54">
        <f>(BAWANA!Q93+BAWANA!R93+BAWANA!S93+BAWANA!T93)/4000</f>
        <v>0.08</v>
      </c>
      <c r="H96" s="54">
        <f>(BAWANA!U93+BAWANA!V93)/4000</f>
        <v>8.1250000000000003E-2</v>
      </c>
      <c r="I96" s="54"/>
      <c r="J96" s="54">
        <f t="shared" si="9"/>
        <v>0.16125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18.584</v>
      </c>
      <c r="AF96" s="56">
        <f>'MSW BWN'!C93</f>
        <v>18.584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0.24875</v>
      </c>
      <c r="C97" s="54"/>
      <c r="D97" s="54">
        <f t="shared" si="8"/>
        <v>0.32874999999999999</v>
      </c>
      <c r="E97" s="55"/>
      <c r="F97" s="43"/>
      <c r="G97" s="54">
        <f>(BAWANA!Q94+BAWANA!R94+BAWANA!S94+BAWANA!T94)/4000</f>
        <v>0.08</v>
      </c>
      <c r="H97" s="54">
        <f>(BAWANA!U94+BAWANA!V94)/4000</f>
        <v>8.1250000000000003E-2</v>
      </c>
      <c r="I97" s="54"/>
      <c r="J97" s="54">
        <f t="shared" si="9"/>
        <v>0.16125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18.103999999999999</v>
      </c>
      <c r="AF97" s="56">
        <f>'MSW BWN'!C94</f>
        <v>18.103999999999999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0.24875</v>
      </c>
      <c r="C98" s="54"/>
      <c r="D98" s="54">
        <f t="shared" si="8"/>
        <v>0.32874999999999999</v>
      </c>
      <c r="E98" s="55"/>
      <c r="F98" s="43"/>
      <c r="G98" s="54">
        <f>(BAWANA!Q95+BAWANA!R95+BAWANA!S95+BAWANA!T95)/4000</f>
        <v>0.08</v>
      </c>
      <c r="H98" s="54">
        <f>(BAWANA!U95+BAWANA!V95)/4000</f>
        <v>8.1250000000000003E-2</v>
      </c>
      <c r="I98" s="54"/>
      <c r="J98" s="54">
        <f t="shared" si="9"/>
        <v>0.16125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18.047999999999998</v>
      </c>
      <c r="AF98" s="56">
        <f>'MSW BWN'!C95</f>
        <v>18.047999999999998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0.24875</v>
      </c>
      <c r="C99" s="54"/>
      <c r="D99" s="54">
        <f t="shared" si="8"/>
        <v>0.32874999999999999</v>
      </c>
      <c r="E99" s="55"/>
      <c r="F99" s="43"/>
      <c r="G99" s="54">
        <f>(BAWANA!Q96+BAWANA!R96+BAWANA!S96+BAWANA!T96)/4000</f>
        <v>0.08</v>
      </c>
      <c r="H99" s="54">
        <f>(BAWANA!U96+BAWANA!V96)/4000</f>
        <v>8.1250000000000003E-2</v>
      </c>
      <c r="I99" s="54"/>
      <c r="J99" s="54">
        <f t="shared" si="9"/>
        <v>0.16125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18.7</v>
      </c>
      <c r="AF99" s="56">
        <f>'MSW BWN'!C96</f>
        <v>18.7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0.24875</v>
      </c>
      <c r="C100" s="54"/>
      <c r="D100" s="54">
        <f t="shared" si="8"/>
        <v>0.32874999999999999</v>
      </c>
      <c r="E100" s="55"/>
      <c r="F100" s="43"/>
      <c r="G100" s="54">
        <f>(BAWANA!Q97+BAWANA!R97+BAWANA!S97+BAWANA!T97)/4000</f>
        <v>0.08</v>
      </c>
      <c r="H100" s="54">
        <f>(BAWANA!U97+BAWANA!V97)/4000</f>
        <v>8.1250000000000003E-2</v>
      </c>
      <c r="I100" s="54"/>
      <c r="J100" s="54">
        <f t="shared" si="9"/>
        <v>0.16125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18.28</v>
      </c>
      <c r="AF100" s="56">
        <f>'MSW BWN'!C97</f>
        <v>18.28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0.24875</v>
      </c>
      <c r="C101" s="54"/>
      <c r="D101" s="54">
        <f t="shared" si="8"/>
        <v>0.32874999999999999</v>
      </c>
      <c r="E101" s="55"/>
      <c r="F101" s="43"/>
      <c r="G101" s="54">
        <f>(BAWANA!Q98+BAWANA!R98+BAWANA!S98+BAWANA!T98)/4000</f>
        <v>0.08</v>
      </c>
      <c r="H101" s="54">
        <f>(BAWANA!U98+BAWANA!V98)/4000</f>
        <v>8.0750000000000002E-2</v>
      </c>
      <c r="I101" s="54"/>
      <c r="J101" s="54">
        <f t="shared" si="9"/>
        <v>0.16075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18.603999999999999</v>
      </c>
      <c r="AF101" s="56">
        <f>'MSW BWN'!C98</f>
        <v>18.603999999999999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23.112500000000043</v>
      </c>
      <c r="C102" s="54">
        <f t="shared" si="14"/>
        <v>0</v>
      </c>
      <c r="D102" s="54">
        <f t="shared" si="14"/>
        <v>30.792499999999976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5.1045775000000013</v>
      </c>
      <c r="I102" s="54"/>
      <c r="J102" s="54">
        <f t="shared" si="14"/>
        <v>12.784577500000006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1734.0960000000002</v>
      </c>
      <c r="AF102" s="71">
        <f t="shared" si="16"/>
        <v>1734.0960000000002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-120</v>
      </c>
      <c r="Q5" s="88">
        <v>0</v>
      </c>
      <c r="R5" s="88">
        <v>0</v>
      </c>
      <c r="S5" s="116">
        <v>0</v>
      </c>
      <c r="U5" s="115">
        <v>-120</v>
      </c>
      <c r="V5" s="116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-120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-120</v>
      </c>
      <c r="Q6" s="88">
        <v>0</v>
      </c>
      <c r="R6" s="88">
        <v>0</v>
      </c>
      <c r="S6" s="116">
        <v>0</v>
      </c>
      <c r="U6" s="115">
        <v>-120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-120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-44</v>
      </c>
      <c r="O7" s="88">
        <v>0</v>
      </c>
      <c r="P7" s="88">
        <v>-180</v>
      </c>
      <c r="Q7" s="88">
        <v>-35</v>
      </c>
      <c r="R7" s="88">
        <v>0</v>
      </c>
      <c r="S7" s="116">
        <v>0</v>
      </c>
      <c r="U7" s="115">
        <v>-259</v>
      </c>
      <c r="V7" s="116">
        <v>0</v>
      </c>
      <c r="W7">
        <v>-44</v>
      </c>
      <c r="X7">
        <v>0</v>
      </c>
      <c r="Y7">
        <v>0</v>
      </c>
      <c r="Z7">
        <v>-35</v>
      </c>
      <c r="AA7">
        <v>0</v>
      </c>
      <c r="AB7">
        <v>-180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-83</v>
      </c>
      <c r="O8" s="88">
        <v>0</v>
      </c>
      <c r="P8" s="88">
        <v>-120</v>
      </c>
      <c r="Q8" s="88">
        <v>0</v>
      </c>
      <c r="R8" s="88">
        <v>0</v>
      </c>
      <c r="S8" s="116">
        <v>0</v>
      </c>
      <c r="U8" s="115">
        <v>-203</v>
      </c>
      <c r="V8" s="116">
        <v>0</v>
      </c>
      <c r="W8">
        <v>-83</v>
      </c>
      <c r="X8">
        <v>0</v>
      </c>
      <c r="Y8">
        <v>0</v>
      </c>
      <c r="Z8">
        <v>0</v>
      </c>
      <c r="AA8">
        <v>0</v>
      </c>
      <c r="AB8">
        <v>-120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-135</v>
      </c>
      <c r="O9" s="88">
        <v>-80</v>
      </c>
      <c r="P9" s="88">
        <v>0</v>
      </c>
      <c r="Q9" s="88">
        <v>0</v>
      </c>
      <c r="R9" s="88">
        <v>0</v>
      </c>
      <c r="S9" s="116">
        <v>0</v>
      </c>
      <c r="U9" s="115">
        <v>-215</v>
      </c>
      <c r="V9" s="116">
        <v>0</v>
      </c>
      <c r="W9">
        <v>-135</v>
      </c>
      <c r="X9">
        <v>-80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-110</v>
      </c>
      <c r="O10" s="88">
        <v>-60</v>
      </c>
      <c r="P10" s="88">
        <v>0</v>
      </c>
      <c r="Q10" s="88">
        <v>0</v>
      </c>
      <c r="R10" s="88">
        <v>0</v>
      </c>
      <c r="S10" s="116">
        <v>0</v>
      </c>
      <c r="U10" s="115">
        <v>-170</v>
      </c>
      <c r="V10" s="116">
        <v>0</v>
      </c>
      <c r="W10">
        <v>-110</v>
      </c>
      <c r="X10">
        <v>-60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-26</v>
      </c>
      <c r="O11" s="88">
        <v>-30</v>
      </c>
      <c r="P11" s="88">
        <v>-210</v>
      </c>
      <c r="Q11" s="88">
        <v>-35</v>
      </c>
      <c r="R11" s="88">
        <v>0</v>
      </c>
      <c r="S11" s="116">
        <v>0</v>
      </c>
      <c r="U11" s="115">
        <v>-301</v>
      </c>
      <c r="V11" s="116">
        <v>0</v>
      </c>
      <c r="W11">
        <v>-26</v>
      </c>
      <c r="X11">
        <v>-30</v>
      </c>
      <c r="Y11">
        <v>0</v>
      </c>
      <c r="Z11">
        <v>-35</v>
      </c>
      <c r="AA11">
        <v>0</v>
      </c>
      <c r="AB11">
        <v>-210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-56</v>
      </c>
      <c r="O12" s="88">
        <v>-25</v>
      </c>
      <c r="P12" s="88">
        <v>-150</v>
      </c>
      <c r="Q12" s="88">
        <v>0</v>
      </c>
      <c r="R12" s="88">
        <v>0</v>
      </c>
      <c r="S12" s="116">
        <v>0</v>
      </c>
      <c r="U12" s="115">
        <v>-231</v>
      </c>
      <c r="V12" s="116">
        <v>0</v>
      </c>
      <c r="W12">
        <v>-56</v>
      </c>
      <c r="X12">
        <v>-25</v>
      </c>
      <c r="Y12">
        <v>0</v>
      </c>
      <c r="Z12">
        <v>0</v>
      </c>
      <c r="AA12">
        <v>0</v>
      </c>
      <c r="AB12">
        <v>-150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-92</v>
      </c>
      <c r="O13" s="88">
        <v>-40</v>
      </c>
      <c r="P13" s="88">
        <v>-150</v>
      </c>
      <c r="Q13" s="88">
        <v>0</v>
      </c>
      <c r="R13" s="88">
        <v>0</v>
      </c>
      <c r="S13" s="116">
        <v>0</v>
      </c>
      <c r="U13" s="115">
        <v>-282</v>
      </c>
      <c r="V13" s="116">
        <v>0</v>
      </c>
      <c r="W13">
        <v>-92</v>
      </c>
      <c r="X13">
        <v>-40</v>
      </c>
      <c r="Y13">
        <v>0</v>
      </c>
      <c r="Z13">
        <v>0</v>
      </c>
      <c r="AA13">
        <v>0</v>
      </c>
      <c r="AB13">
        <v>-150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-139</v>
      </c>
      <c r="O14" s="88">
        <v>-30</v>
      </c>
      <c r="P14" s="88">
        <v>-150</v>
      </c>
      <c r="Q14" s="88">
        <v>0</v>
      </c>
      <c r="R14" s="88">
        <v>0</v>
      </c>
      <c r="S14" s="116">
        <v>0</v>
      </c>
      <c r="U14" s="115">
        <v>-319</v>
      </c>
      <c r="V14" s="116">
        <v>0</v>
      </c>
      <c r="W14">
        <v>-139</v>
      </c>
      <c r="X14">
        <v>-30</v>
      </c>
      <c r="Y14">
        <v>0</v>
      </c>
      <c r="Z14">
        <v>0</v>
      </c>
      <c r="AA14">
        <v>0</v>
      </c>
      <c r="AB14">
        <v>-150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-107</v>
      </c>
      <c r="O15" s="88">
        <v>-50</v>
      </c>
      <c r="P15" s="88">
        <v>-215</v>
      </c>
      <c r="Q15" s="88">
        <v>0</v>
      </c>
      <c r="R15" s="88">
        <v>0</v>
      </c>
      <c r="S15" s="116">
        <v>0</v>
      </c>
      <c r="U15" s="115">
        <v>-372</v>
      </c>
      <c r="V15" s="116">
        <v>0</v>
      </c>
      <c r="W15">
        <v>-107</v>
      </c>
      <c r="X15">
        <v>-50</v>
      </c>
      <c r="Y15">
        <v>0</v>
      </c>
      <c r="Z15">
        <v>0</v>
      </c>
      <c r="AA15">
        <v>0</v>
      </c>
      <c r="AB15">
        <v>-215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-90</v>
      </c>
      <c r="O16" s="88">
        <v>0</v>
      </c>
      <c r="P16" s="88">
        <v>-155</v>
      </c>
      <c r="Q16" s="88">
        <v>-25</v>
      </c>
      <c r="R16" s="88">
        <v>0</v>
      </c>
      <c r="S16" s="116">
        <v>0</v>
      </c>
      <c r="U16" s="115">
        <v>-270</v>
      </c>
      <c r="V16" s="116">
        <v>0</v>
      </c>
      <c r="W16">
        <v>-90</v>
      </c>
      <c r="X16">
        <v>0</v>
      </c>
      <c r="Y16">
        <v>0</v>
      </c>
      <c r="Z16">
        <v>-25</v>
      </c>
      <c r="AA16">
        <v>0</v>
      </c>
      <c r="AB16">
        <v>-155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-80</v>
      </c>
      <c r="O19" s="88">
        <v>-25</v>
      </c>
      <c r="P19" s="88">
        <v>-210</v>
      </c>
      <c r="Q19" s="88">
        <v>0</v>
      </c>
      <c r="R19" s="88">
        <v>0</v>
      </c>
      <c r="S19" s="116">
        <v>0</v>
      </c>
      <c r="U19" s="115">
        <v>-315</v>
      </c>
      <c r="V19" s="116">
        <v>0</v>
      </c>
      <c r="W19">
        <v>-80</v>
      </c>
      <c r="X19">
        <v>-25</v>
      </c>
      <c r="Y19">
        <v>0</v>
      </c>
      <c r="Z19">
        <v>0</v>
      </c>
      <c r="AA19">
        <v>0</v>
      </c>
      <c r="AB19">
        <v>-210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-86</v>
      </c>
      <c r="O20" s="88">
        <v>-25</v>
      </c>
      <c r="P20" s="88">
        <v>-150</v>
      </c>
      <c r="Q20" s="88">
        <v>0</v>
      </c>
      <c r="R20" s="88">
        <v>0</v>
      </c>
      <c r="S20" s="116">
        <v>0</v>
      </c>
      <c r="U20" s="115">
        <v>-261</v>
      </c>
      <c r="V20" s="116">
        <v>0</v>
      </c>
      <c r="W20">
        <v>-86</v>
      </c>
      <c r="X20">
        <v>-25</v>
      </c>
      <c r="Y20">
        <v>0</v>
      </c>
      <c r="Z20">
        <v>0</v>
      </c>
      <c r="AA20">
        <v>0</v>
      </c>
      <c r="AB20">
        <v>-150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0.21</v>
      </c>
      <c r="N21" s="115">
        <v>-167</v>
      </c>
      <c r="O21" s="88">
        <v>-70</v>
      </c>
      <c r="P21" s="88">
        <v>-150</v>
      </c>
      <c r="Q21" s="88">
        <v>-35</v>
      </c>
      <c r="R21" s="88">
        <v>0</v>
      </c>
      <c r="S21" s="116">
        <v>0</v>
      </c>
      <c r="U21" s="115">
        <v>-422</v>
      </c>
      <c r="V21" s="116">
        <v>0.21</v>
      </c>
      <c r="W21">
        <v>-167</v>
      </c>
      <c r="X21">
        <v>-70</v>
      </c>
      <c r="Y21">
        <v>0</v>
      </c>
      <c r="Z21">
        <v>-35</v>
      </c>
      <c r="AA21">
        <v>0.21</v>
      </c>
      <c r="AB21">
        <v>-150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-117</v>
      </c>
      <c r="O22" s="88">
        <v>-30</v>
      </c>
      <c r="P22" s="88">
        <v>-140</v>
      </c>
      <c r="Q22" s="88">
        <v>0</v>
      </c>
      <c r="R22" s="88">
        <v>0</v>
      </c>
      <c r="S22" s="116">
        <v>0</v>
      </c>
      <c r="U22" s="115">
        <v>-287</v>
      </c>
      <c r="V22" s="116">
        <v>0</v>
      </c>
      <c r="W22">
        <v>-117</v>
      </c>
      <c r="X22">
        <v>-30</v>
      </c>
      <c r="Y22">
        <v>0</v>
      </c>
      <c r="Z22">
        <v>0</v>
      </c>
      <c r="AA22">
        <v>0</v>
      </c>
      <c r="AB22">
        <v>-140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-106</v>
      </c>
      <c r="O23" s="88">
        <v>-45</v>
      </c>
      <c r="P23" s="88">
        <v>-220</v>
      </c>
      <c r="Q23" s="88">
        <v>0</v>
      </c>
      <c r="R23" s="88">
        <v>0</v>
      </c>
      <c r="S23" s="116">
        <v>0</v>
      </c>
      <c r="U23" s="115">
        <v>-371</v>
      </c>
      <c r="V23" s="116">
        <v>0</v>
      </c>
      <c r="W23">
        <v>-106</v>
      </c>
      <c r="X23">
        <v>-45</v>
      </c>
      <c r="Y23">
        <v>0</v>
      </c>
      <c r="Z23">
        <v>0</v>
      </c>
      <c r="AA23">
        <v>0</v>
      </c>
      <c r="AB23">
        <v>-220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0.2</v>
      </c>
      <c r="N24" s="115">
        <v>-116</v>
      </c>
      <c r="O24" s="88">
        <v>-45</v>
      </c>
      <c r="P24" s="88">
        <v>-160</v>
      </c>
      <c r="Q24" s="88">
        <v>0</v>
      </c>
      <c r="R24" s="88">
        <v>0</v>
      </c>
      <c r="S24" s="116">
        <v>0</v>
      </c>
      <c r="U24" s="115">
        <v>-321</v>
      </c>
      <c r="V24" s="116">
        <v>0.2</v>
      </c>
      <c r="W24">
        <v>-116</v>
      </c>
      <c r="X24">
        <v>-45</v>
      </c>
      <c r="Y24">
        <v>0</v>
      </c>
      <c r="Z24">
        <v>0</v>
      </c>
      <c r="AA24">
        <v>0.2</v>
      </c>
      <c r="AB24">
        <v>-160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0.57999999999999996</v>
      </c>
      <c r="N25" s="115">
        <v>-99</v>
      </c>
      <c r="O25" s="88">
        <v>-40</v>
      </c>
      <c r="P25" s="88">
        <v>-250</v>
      </c>
      <c r="Q25" s="88">
        <v>0</v>
      </c>
      <c r="R25" s="88">
        <v>0</v>
      </c>
      <c r="S25" s="116">
        <v>0</v>
      </c>
      <c r="U25" s="115">
        <v>-389</v>
      </c>
      <c r="V25" s="116">
        <v>0.57999999999999996</v>
      </c>
      <c r="W25">
        <v>-99</v>
      </c>
      <c r="X25">
        <v>-40</v>
      </c>
      <c r="Y25">
        <v>0</v>
      </c>
      <c r="Z25">
        <v>0</v>
      </c>
      <c r="AA25">
        <v>0.57999999999999996</v>
      </c>
      <c r="AB25">
        <v>-250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0.21</v>
      </c>
      <c r="N26" s="115">
        <v>-141</v>
      </c>
      <c r="O26" s="88">
        <v>-35</v>
      </c>
      <c r="P26" s="88">
        <v>-190</v>
      </c>
      <c r="Q26" s="88">
        <v>-40</v>
      </c>
      <c r="R26" s="88">
        <v>0</v>
      </c>
      <c r="S26" s="116">
        <v>0</v>
      </c>
      <c r="U26" s="115">
        <v>-406</v>
      </c>
      <c r="V26" s="116">
        <v>0.21</v>
      </c>
      <c r="W26">
        <v>-141</v>
      </c>
      <c r="X26">
        <v>-35</v>
      </c>
      <c r="Y26">
        <v>0</v>
      </c>
      <c r="Z26">
        <v>-40</v>
      </c>
      <c r="AA26">
        <v>0.21</v>
      </c>
      <c r="AB26">
        <v>-190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0.26</v>
      </c>
      <c r="N27" s="115">
        <v>-128</v>
      </c>
      <c r="O27" s="88">
        <v>-85</v>
      </c>
      <c r="P27" s="88">
        <v>-250</v>
      </c>
      <c r="Q27" s="88">
        <v>0</v>
      </c>
      <c r="R27" s="88">
        <v>0</v>
      </c>
      <c r="S27" s="116">
        <v>0</v>
      </c>
      <c r="U27" s="115">
        <v>-463</v>
      </c>
      <c r="V27" s="116">
        <v>0.26</v>
      </c>
      <c r="W27">
        <v>-128</v>
      </c>
      <c r="X27">
        <v>-85</v>
      </c>
      <c r="Y27">
        <v>0</v>
      </c>
      <c r="Z27">
        <v>0</v>
      </c>
      <c r="AA27">
        <v>0.26</v>
      </c>
      <c r="AB27">
        <v>-250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0.61</v>
      </c>
      <c r="N28" s="115">
        <v>-134</v>
      </c>
      <c r="O28" s="88">
        <v>-40</v>
      </c>
      <c r="P28" s="88">
        <v>-170</v>
      </c>
      <c r="Q28" s="88">
        <v>0</v>
      </c>
      <c r="R28" s="88">
        <v>0</v>
      </c>
      <c r="S28" s="116">
        <v>0</v>
      </c>
      <c r="U28" s="115">
        <v>-344</v>
      </c>
      <c r="V28" s="116">
        <v>0.61</v>
      </c>
      <c r="W28">
        <v>-134</v>
      </c>
      <c r="X28">
        <v>-40</v>
      </c>
      <c r="Y28">
        <v>0</v>
      </c>
      <c r="Z28">
        <v>0</v>
      </c>
      <c r="AA28">
        <v>0.61</v>
      </c>
      <c r="AB28">
        <v>-170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-153</v>
      </c>
      <c r="O29" s="88">
        <v>-30</v>
      </c>
      <c r="P29" s="88">
        <v>-150</v>
      </c>
      <c r="Q29" s="88">
        <v>0</v>
      </c>
      <c r="R29" s="88">
        <v>0</v>
      </c>
      <c r="S29" s="116">
        <v>0</v>
      </c>
      <c r="U29" s="115">
        <v>-333</v>
      </c>
      <c r="V29" s="116">
        <v>0</v>
      </c>
      <c r="W29">
        <v>-153</v>
      </c>
      <c r="X29">
        <v>-30</v>
      </c>
      <c r="Y29">
        <v>0</v>
      </c>
      <c r="Z29">
        <v>0</v>
      </c>
      <c r="AA29">
        <v>0</v>
      </c>
      <c r="AB29">
        <v>-150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0.96</v>
      </c>
      <c r="N30" s="115">
        <v>-183</v>
      </c>
      <c r="O30" s="88">
        <v>-40</v>
      </c>
      <c r="P30" s="88">
        <v>-160</v>
      </c>
      <c r="Q30" s="88">
        <v>-35</v>
      </c>
      <c r="R30" s="88">
        <v>0</v>
      </c>
      <c r="S30" s="116">
        <v>0</v>
      </c>
      <c r="U30" s="115">
        <v>-418</v>
      </c>
      <c r="V30" s="116">
        <v>0.96</v>
      </c>
      <c r="W30">
        <v>-183</v>
      </c>
      <c r="X30">
        <v>-40</v>
      </c>
      <c r="Y30">
        <v>0</v>
      </c>
      <c r="Z30">
        <v>-35</v>
      </c>
      <c r="AA30">
        <v>0.96</v>
      </c>
      <c r="AB30">
        <v>-160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0.76</v>
      </c>
      <c r="N31" s="115">
        <v>-232</v>
      </c>
      <c r="O31" s="88">
        <v>-50</v>
      </c>
      <c r="P31" s="88">
        <v>-225</v>
      </c>
      <c r="Q31" s="88">
        <v>0</v>
      </c>
      <c r="R31" s="88">
        <v>0</v>
      </c>
      <c r="S31" s="116">
        <v>0</v>
      </c>
      <c r="U31" s="115">
        <v>-507</v>
      </c>
      <c r="V31" s="116">
        <v>0.76</v>
      </c>
      <c r="W31">
        <v>-232</v>
      </c>
      <c r="X31">
        <v>-50</v>
      </c>
      <c r="Y31">
        <v>0</v>
      </c>
      <c r="Z31">
        <v>0</v>
      </c>
      <c r="AA31">
        <v>0.76</v>
      </c>
      <c r="AB31">
        <v>-225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2.35</v>
      </c>
      <c r="N32" s="115">
        <v>-306</v>
      </c>
      <c r="O32" s="88">
        <v>-55</v>
      </c>
      <c r="P32" s="88">
        <v>-170</v>
      </c>
      <c r="Q32" s="88">
        <v>0</v>
      </c>
      <c r="R32" s="88">
        <v>0</v>
      </c>
      <c r="S32" s="116">
        <v>0</v>
      </c>
      <c r="U32" s="115">
        <v>-531</v>
      </c>
      <c r="V32" s="116">
        <v>2.35</v>
      </c>
      <c r="W32">
        <v>-306</v>
      </c>
      <c r="X32">
        <v>-55</v>
      </c>
      <c r="Y32">
        <v>0</v>
      </c>
      <c r="Z32">
        <v>0</v>
      </c>
      <c r="AA32">
        <v>2.35</v>
      </c>
      <c r="AB32">
        <v>-170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-298</v>
      </c>
      <c r="O33" s="88">
        <v>-65</v>
      </c>
      <c r="P33" s="88">
        <v>-215</v>
      </c>
      <c r="Q33" s="88">
        <v>0</v>
      </c>
      <c r="R33" s="88">
        <v>0</v>
      </c>
      <c r="S33" s="116">
        <v>0</v>
      </c>
      <c r="U33" s="115">
        <v>-578</v>
      </c>
      <c r="V33" s="116">
        <v>0</v>
      </c>
      <c r="W33">
        <v>-298</v>
      </c>
      <c r="X33">
        <v>-65</v>
      </c>
      <c r="Y33">
        <v>0</v>
      </c>
      <c r="Z33">
        <v>0</v>
      </c>
      <c r="AA33">
        <v>0</v>
      </c>
      <c r="AB33">
        <v>-215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-314</v>
      </c>
      <c r="O34" s="88">
        <v>-99</v>
      </c>
      <c r="P34" s="88">
        <v>-160</v>
      </c>
      <c r="Q34" s="88">
        <v>0</v>
      </c>
      <c r="R34" s="88">
        <v>0</v>
      </c>
      <c r="S34" s="116">
        <v>0</v>
      </c>
      <c r="U34" s="115">
        <v>-573</v>
      </c>
      <c r="V34" s="116">
        <v>0</v>
      </c>
      <c r="W34">
        <v>-314</v>
      </c>
      <c r="X34">
        <v>-99</v>
      </c>
      <c r="Y34">
        <v>0</v>
      </c>
      <c r="Z34">
        <v>0</v>
      </c>
      <c r="AA34">
        <v>0</v>
      </c>
      <c r="AB34">
        <v>-160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2.23</v>
      </c>
      <c r="N35" s="115">
        <v>-294.55</v>
      </c>
      <c r="O35" s="88">
        <v>-50</v>
      </c>
      <c r="P35" s="88">
        <v>-230</v>
      </c>
      <c r="Q35" s="88">
        <v>-40</v>
      </c>
      <c r="R35" s="88">
        <v>0</v>
      </c>
      <c r="S35" s="116">
        <v>0</v>
      </c>
      <c r="U35" s="115">
        <v>-614.54999999999995</v>
      </c>
      <c r="V35" s="116">
        <v>2.23</v>
      </c>
      <c r="W35">
        <v>-294.55</v>
      </c>
      <c r="X35">
        <v>-50</v>
      </c>
      <c r="Y35">
        <v>0</v>
      </c>
      <c r="Z35">
        <v>-40</v>
      </c>
      <c r="AA35">
        <v>2.23</v>
      </c>
      <c r="AB35">
        <v>-230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-295.55</v>
      </c>
      <c r="O36" s="88">
        <v>-45</v>
      </c>
      <c r="P36" s="88">
        <v>-155</v>
      </c>
      <c r="Q36" s="88">
        <v>0</v>
      </c>
      <c r="R36" s="88">
        <v>0</v>
      </c>
      <c r="S36" s="116">
        <v>0</v>
      </c>
      <c r="U36" s="115">
        <v>-495.55</v>
      </c>
      <c r="V36" s="116">
        <v>0</v>
      </c>
      <c r="W36">
        <v>-295.55</v>
      </c>
      <c r="X36">
        <v>-45</v>
      </c>
      <c r="Y36">
        <v>0</v>
      </c>
      <c r="Z36">
        <v>0</v>
      </c>
      <c r="AA36">
        <v>0</v>
      </c>
      <c r="AB36">
        <v>-155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-303.55</v>
      </c>
      <c r="O37" s="88">
        <v>-40</v>
      </c>
      <c r="P37" s="88">
        <v>-160</v>
      </c>
      <c r="Q37" s="88">
        <v>0</v>
      </c>
      <c r="R37" s="88">
        <v>0</v>
      </c>
      <c r="S37" s="116">
        <v>0</v>
      </c>
      <c r="U37" s="115">
        <v>-503.55</v>
      </c>
      <c r="V37" s="116">
        <v>0</v>
      </c>
      <c r="W37">
        <v>-303.55</v>
      </c>
      <c r="X37">
        <v>-40</v>
      </c>
      <c r="Y37">
        <v>0</v>
      </c>
      <c r="Z37">
        <v>0</v>
      </c>
      <c r="AA37">
        <v>0</v>
      </c>
      <c r="AB37">
        <v>-160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1.94</v>
      </c>
      <c r="N38" s="115">
        <v>-366.55</v>
      </c>
      <c r="O38" s="88">
        <v>-80</v>
      </c>
      <c r="P38" s="88">
        <v>-180</v>
      </c>
      <c r="Q38" s="88">
        <v>0</v>
      </c>
      <c r="R38" s="88">
        <v>0</v>
      </c>
      <c r="S38" s="116">
        <v>0</v>
      </c>
      <c r="U38" s="115">
        <v>-626.54999999999995</v>
      </c>
      <c r="V38" s="116">
        <v>1.94</v>
      </c>
      <c r="W38">
        <v>-366.55</v>
      </c>
      <c r="X38">
        <v>-80</v>
      </c>
      <c r="Y38">
        <v>0</v>
      </c>
      <c r="Z38">
        <v>0</v>
      </c>
      <c r="AA38">
        <v>1.94</v>
      </c>
      <c r="AB38">
        <v>-180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3.1</v>
      </c>
      <c r="N39" s="115">
        <v>-287.86</v>
      </c>
      <c r="O39" s="88">
        <v>-35</v>
      </c>
      <c r="P39" s="88">
        <v>-260</v>
      </c>
      <c r="Q39" s="88">
        <v>-40</v>
      </c>
      <c r="R39" s="88">
        <v>0</v>
      </c>
      <c r="S39" s="116">
        <v>0</v>
      </c>
      <c r="U39" s="115">
        <v>-622.86</v>
      </c>
      <c r="V39" s="116">
        <v>3.1</v>
      </c>
      <c r="W39">
        <v>-287.86</v>
      </c>
      <c r="X39">
        <v>-35</v>
      </c>
      <c r="Y39">
        <v>0</v>
      </c>
      <c r="Z39">
        <v>-40</v>
      </c>
      <c r="AA39">
        <v>3.1</v>
      </c>
      <c r="AB39">
        <v>-260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0.77</v>
      </c>
      <c r="N40" s="115">
        <v>-251.86</v>
      </c>
      <c r="O40" s="88">
        <v>-30</v>
      </c>
      <c r="P40" s="88">
        <v>-185</v>
      </c>
      <c r="Q40" s="88">
        <v>0</v>
      </c>
      <c r="R40" s="88">
        <v>0</v>
      </c>
      <c r="S40" s="116">
        <v>0</v>
      </c>
      <c r="U40" s="115">
        <v>-466.86</v>
      </c>
      <c r="V40" s="116">
        <v>0.77</v>
      </c>
      <c r="W40">
        <v>-251.86</v>
      </c>
      <c r="X40">
        <v>-30</v>
      </c>
      <c r="Y40">
        <v>0</v>
      </c>
      <c r="Z40">
        <v>0</v>
      </c>
      <c r="AA40">
        <v>0.77</v>
      </c>
      <c r="AB40">
        <v>-185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1.94</v>
      </c>
      <c r="N41" s="115">
        <v>-217.1</v>
      </c>
      <c r="O41" s="88">
        <v>-40</v>
      </c>
      <c r="P41" s="88">
        <v>-230</v>
      </c>
      <c r="Q41" s="88">
        <v>0</v>
      </c>
      <c r="R41" s="88">
        <v>0</v>
      </c>
      <c r="S41" s="116">
        <v>0</v>
      </c>
      <c r="U41" s="115">
        <v>-487.1</v>
      </c>
      <c r="V41" s="116">
        <v>1.94</v>
      </c>
      <c r="W41">
        <v>-217.1</v>
      </c>
      <c r="X41">
        <v>-40</v>
      </c>
      <c r="Y41">
        <v>0</v>
      </c>
      <c r="Z41">
        <v>0</v>
      </c>
      <c r="AA41">
        <v>1.94</v>
      </c>
      <c r="AB41">
        <v>-230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0.68</v>
      </c>
      <c r="N42" s="115">
        <v>-197.44</v>
      </c>
      <c r="O42" s="88">
        <v>-30</v>
      </c>
      <c r="P42" s="88">
        <v>-160</v>
      </c>
      <c r="Q42" s="88">
        <v>0</v>
      </c>
      <c r="R42" s="88">
        <v>0</v>
      </c>
      <c r="S42" s="116">
        <v>0</v>
      </c>
      <c r="U42" s="115">
        <v>-387.44</v>
      </c>
      <c r="V42" s="116">
        <v>0.68</v>
      </c>
      <c r="W42">
        <v>-197.44</v>
      </c>
      <c r="X42">
        <v>-30</v>
      </c>
      <c r="Y42">
        <v>0</v>
      </c>
      <c r="Z42">
        <v>0</v>
      </c>
      <c r="AA42">
        <v>0.68</v>
      </c>
      <c r="AB42">
        <v>-160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-173.55</v>
      </c>
      <c r="O43" s="88">
        <v>-35</v>
      </c>
      <c r="P43" s="88">
        <v>-210</v>
      </c>
      <c r="Q43" s="88">
        <v>0</v>
      </c>
      <c r="R43" s="88">
        <v>0</v>
      </c>
      <c r="S43" s="116">
        <v>0</v>
      </c>
      <c r="U43" s="115">
        <v>-418.55</v>
      </c>
      <c r="V43" s="116">
        <v>0</v>
      </c>
      <c r="W43">
        <v>-173.55</v>
      </c>
      <c r="X43">
        <v>-35</v>
      </c>
      <c r="Y43">
        <v>0</v>
      </c>
      <c r="Z43">
        <v>0</v>
      </c>
      <c r="AA43">
        <v>0</v>
      </c>
      <c r="AB43">
        <v>-210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-213.55</v>
      </c>
      <c r="O44" s="88">
        <v>-45</v>
      </c>
      <c r="P44" s="88">
        <v>-150</v>
      </c>
      <c r="Q44" s="88">
        <v>-20</v>
      </c>
      <c r="R44" s="88">
        <v>0</v>
      </c>
      <c r="S44" s="116">
        <v>0</v>
      </c>
      <c r="U44" s="115">
        <v>-428.55</v>
      </c>
      <c r="V44" s="116">
        <v>0</v>
      </c>
      <c r="W44">
        <v>-213.55</v>
      </c>
      <c r="X44">
        <v>-45</v>
      </c>
      <c r="Y44">
        <v>0</v>
      </c>
      <c r="Z44">
        <v>-20</v>
      </c>
      <c r="AA44">
        <v>0</v>
      </c>
      <c r="AB44">
        <v>-150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-147</v>
      </c>
      <c r="O45" s="88">
        <v>-75</v>
      </c>
      <c r="P45" s="88">
        <v>-225</v>
      </c>
      <c r="Q45" s="88">
        <v>0</v>
      </c>
      <c r="R45" s="88">
        <v>0</v>
      </c>
      <c r="S45" s="116">
        <v>0</v>
      </c>
      <c r="U45" s="115">
        <v>-447</v>
      </c>
      <c r="V45" s="116">
        <v>0</v>
      </c>
      <c r="W45">
        <v>-147</v>
      </c>
      <c r="X45">
        <v>-75</v>
      </c>
      <c r="Y45">
        <v>0</v>
      </c>
      <c r="Z45">
        <v>0</v>
      </c>
      <c r="AA45">
        <v>0</v>
      </c>
      <c r="AB45">
        <v>-225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1.84</v>
      </c>
      <c r="N46" s="115">
        <v>-140</v>
      </c>
      <c r="O46" s="88">
        <v>-25</v>
      </c>
      <c r="P46" s="88">
        <v>-160</v>
      </c>
      <c r="Q46" s="88">
        <v>0</v>
      </c>
      <c r="R46" s="88">
        <v>0</v>
      </c>
      <c r="S46" s="116">
        <v>0</v>
      </c>
      <c r="U46" s="115">
        <v>-325</v>
      </c>
      <c r="V46" s="116">
        <v>1.84</v>
      </c>
      <c r="W46">
        <v>-140</v>
      </c>
      <c r="X46">
        <v>-25</v>
      </c>
      <c r="Y46">
        <v>0</v>
      </c>
      <c r="Z46">
        <v>0</v>
      </c>
      <c r="AA46">
        <v>1.84</v>
      </c>
      <c r="AB46">
        <v>-160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-90</v>
      </c>
      <c r="O47" s="88">
        <v>-32</v>
      </c>
      <c r="P47" s="88">
        <v>-240</v>
      </c>
      <c r="Q47" s="88">
        <v>0</v>
      </c>
      <c r="R47" s="88">
        <v>0</v>
      </c>
      <c r="S47" s="116">
        <v>0</v>
      </c>
      <c r="U47" s="115">
        <v>-362</v>
      </c>
      <c r="V47" s="116">
        <v>0</v>
      </c>
      <c r="W47">
        <v>-90</v>
      </c>
      <c r="X47">
        <v>-32</v>
      </c>
      <c r="Y47">
        <v>0</v>
      </c>
      <c r="Z47">
        <v>0</v>
      </c>
      <c r="AA47">
        <v>0</v>
      </c>
      <c r="AB47">
        <v>-240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-90</v>
      </c>
      <c r="O48" s="88">
        <v>-42</v>
      </c>
      <c r="P48" s="88">
        <v>-180</v>
      </c>
      <c r="Q48" s="88">
        <v>-20</v>
      </c>
      <c r="R48" s="88">
        <v>0</v>
      </c>
      <c r="S48" s="116">
        <v>0</v>
      </c>
      <c r="U48" s="115">
        <v>-332</v>
      </c>
      <c r="V48" s="116">
        <v>0</v>
      </c>
      <c r="W48">
        <v>-90</v>
      </c>
      <c r="X48">
        <v>-42</v>
      </c>
      <c r="Y48">
        <v>0</v>
      </c>
      <c r="Z48">
        <v>-20</v>
      </c>
      <c r="AA48">
        <v>0</v>
      </c>
      <c r="AB48">
        <v>-180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0.77</v>
      </c>
      <c r="M49" s="116">
        <v>0</v>
      </c>
      <c r="N49" s="115">
        <v>-82</v>
      </c>
      <c r="O49" s="88">
        <v>-40</v>
      </c>
      <c r="P49" s="88">
        <v>-180</v>
      </c>
      <c r="Q49" s="88">
        <v>0</v>
      </c>
      <c r="R49" s="88">
        <v>0</v>
      </c>
      <c r="S49" s="116">
        <v>0</v>
      </c>
      <c r="U49" s="115">
        <v>-302</v>
      </c>
      <c r="V49" s="116">
        <v>0.77</v>
      </c>
      <c r="W49">
        <v>-82</v>
      </c>
      <c r="X49">
        <v>-40</v>
      </c>
      <c r="Y49">
        <v>0.77</v>
      </c>
      <c r="Z49">
        <v>0</v>
      </c>
      <c r="AA49">
        <v>0</v>
      </c>
      <c r="AB49">
        <v>-180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-124</v>
      </c>
      <c r="O50" s="88">
        <v>-30</v>
      </c>
      <c r="P50" s="88">
        <v>-170</v>
      </c>
      <c r="Q50" s="88">
        <v>0</v>
      </c>
      <c r="R50" s="88">
        <v>0</v>
      </c>
      <c r="S50" s="116">
        <v>0</v>
      </c>
      <c r="U50" s="115">
        <v>-324</v>
      </c>
      <c r="V50" s="116">
        <v>0</v>
      </c>
      <c r="W50">
        <v>-124</v>
      </c>
      <c r="X50">
        <v>-30</v>
      </c>
      <c r="Y50">
        <v>0</v>
      </c>
      <c r="Z50">
        <v>0</v>
      </c>
      <c r="AA50">
        <v>0</v>
      </c>
      <c r="AB50">
        <v>-170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-61</v>
      </c>
      <c r="O51" s="88">
        <v>-26</v>
      </c>
      <c r="P51" s="88">
        <v>-235</v>
      </c>
      <c r="Q51" s="88">
        <v>0</v>
      </c>
      <c r="R51" s="88">
        <v>0</v>
      </c>
      <c r="S51" s="116">
        <v>0</v>
      </c>
      <c r="U51" s="115">
        <v>-322</v>
      </c>
      <c r="V51" s="116">
        <v>0</v>
      </c>
      <c r="W51">
        <v>-61</v>
      </c>
      <c r="X51">
        <v>-26</v>
      </c>
      <c r="Y51">
        <v>0</v>
      </c>
      <c r="Z51">
        <v>0</v>
      </c>
      <c r="AA51">
        <v>0</v>
      </c>
      <c r="AB51">
        <v>-235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-47</v>
      </c>
      <c r="O52" s="88">
        <v>-64</v>
      </c>
      <c r="P52" s="88">
        <v>-170</v>
      </c>
      <c r="Q52" s="88">
        <v>0</v>
      </c>
      <c r="R52" s="88">
        <v>0</v>
      </c>
      <c r="S52" s="116">
        <v>0</v>
      </c>
      <c r="U52" s="115">
        <v>-281</v>
      </c>
      <c r="V52" s="116">
        <v>0</v>
      </c>
      <c r="W52">
        <v>-47</v>
      </c>
      <c r="X52">
        <v>-64</v>
      </c>
      <c r="Y52">
        <v>0</v>
      </c>
      <c r="Z52">
        <v>0</v>
      </c>
      <c r="AA52">
        <v>0</v>
      </c>
      <c r="AB52">
        <v>-170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-27</v>
      </c>
      <c r="O53" s="88">
        <v>-20</v>
      </c>
      <c r="P53" s="88">
        <v>-155</v>
      </c>
      <c r="Q53" s="88">
        <v>-40</v>
      </c>
      <c r="R53" s="88">
        <v>0</v>
      </c>
      <c r="S53" s="116">
        <v>0</v>
      </c>
      <c r="U53" s="115">
        <v>-242</v>
      </c>
      <c r="V53" s="116">
        <v>0</v>
      </c>
      <c r="W53">
        <v>-27</v>
      </c>
      <c r="X53">
        <v>-20</v>
      </c>
      <c r="Y53">
        <v>0</v>
      </c>
      <c r="Z53">
        <v>-40</v>
      </c>
      <c r="AA53">
        <v>0</v>
      </c>
      <c r="AB53">
        <v>-155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-18</v>
      </c>
      <c r="O54" s="88">
        <v>-20</v>
      </c>
      <c r="P54" s="88">
        <v>-135</v>
      </c>
      <c r="Q54" s="88">
        <v>0</v>
      </c>
      <c r="R54" s="88">
        <v>0</v>
      </c>
      <c r="S54" s="116">
        <v>0</v>
      </c>
      <c r="U54" s="115">
        <v>-173</v>
      </c>
      <c r="V54" s="116">
        <v>0</v>
      </c>
      <c r="W54">
        <v>-18</v>
      </c>
      <c r="X54">
        <v>-20</v>
      </c>
      <c r="Y54">
        <v>0</v>
      </c>
      <c r="Z54">
        <v>0</v>
      </c>
      <c r="AA54">
        <v>0</v>
      </c>
      <c r="AB54">
        <v>-135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2.9</v>
      </c>
      <c r="M55" s="116">
        <v>0</v>
      </c>
      <c r="N55" s="115">
        <v>-96</v>
      </c>
      <c r="O55" s="88">
        <v>-55</v>
      </c>
      <c r="P55" s="88">
        <v>-195</v>
      </c>
      <c r="Q55" s="88">
        <v>0</v>
      </c>
      <c r="R55" s="88">
        <v>0</v>
      </c>
      <c r="S55" s="116">
        <v>0</v>
      </c>
      <c r="U55" s="115">
        <v>-346</v>
      </c>
      <c r="V55" s="116">
        <v>2.9</v>
      </c>
      <c r="W55">
        <v>-96</v>
      </c>
      <c r="X55">
        <v>-55</v>
      </c>
      <c r="Y55">
        <v>2.9</v>
      </c>
      <c r="Z55">
        <v>0</v>
      </c>
      <c r="AA55">
        <v>0</v>
      </c>
      <c r="AB55">
        <v>-195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-49</v>
      </c>
      <c r="O56" s="88">
        <v>-60</v>
      </c>
      <c r="P56" s="88">
        <v>-210</v>
      </c>
      <c r="Q56" s="88">
        <v>-65</v>
      </c>
      <c r="R56" s="88">
        <v>0</v>
      </c>
      <c r="S56" s="116">
        <v>0</v>
      </c>
      <c r="U56" s="115">
        <v>-384</v>
      </c>
      <c r="V56" s="116">
        <v>0</v>
      </c>
      <c r="W56">
        <v>-49</v>
      </c>
      <c r="X56">
        <v>-60</v>
      </c>
      <c r="Y56">
        <v>0</v>
      </c>
      <c r="Z56">
        <v>-65</v>
      </c>
      <c r="AA56">
        <v>0</v>
      </c>
      <c r="AB56">
        <v>-210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-97</v>
      </c>
      <c r="O57" s="88">
        <v>-30</v>
      </c>
      <c r="P57" s="88">
        <v>-140</v>
      </c>
      <c r="Q57" s="88">
        <v>-10</v>
      </c>
      <c r="R57" s="88">
        <v>0</v>
      </c>
      <c r="S57" s="116">
        <v>0</v>
      </c>
      <c r="U57" s="115">
        <v>-277</v>
      </c>
      <c r="V57" s="116">
        <v>0</v>
      </c>
      <c r="W57">
        <v>-97</v>
      </c>
      <c r="X57">
        <v>-30</v>
      </c>
      <c r="Y57">
        <v>0</v>
      </c>
      <c r="Z57">
        <v>-10</v>
      </c>
      <c r="AA57">
        <v>0</v>
      </c>
      <c r="AB57">
        <v>-140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-32</v>
      </c>
      <c r="O58" s="88">
        <v>-23</v>
      </c>
      <c r="P58" s="88">
        <v>-135</v>
      </c>
      <c r="Q58" s="88">
        <v>-10</v>
      </c>
      <c r="R58" s="88">
        <v>0</v>
      </c>
      <c r="S58" s="116">
        <v>0</v>
      </c>
      <c r="U58" s="115">
        <v>-200</v>
      </c>
      <c r="V58" s="116">
        <v>0</v>
      </c>
      <c r="W58">
        <v>-32</v>
      </c>
      <c r="X58">
        <v>-23</v>
      </c>
      <c r="Y58">
        <v>0</v>
      </c>
      <c r="Z58">
        <v>-10</v>
      </c>
      <c r="AA58">
        <v>0</v>
      </c>
      <c r="AB58">
        <v>-135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-56</v>
      </c>
      <c r="O59" s="88">
        <v>-20</v>
      </c>
      <c r="P59" s="88">
        <v>-190</v>
      </c>
      <c r="Q59" s="88">
        <v>-35</v>
      </c>
      <c r="R59" s="88">
        <v>0</v>
      </c>
      <c r="S59" s="116">
        <v>0</v>
      </c>
      <c r="U59" s="115">
        <v>-301</v>
      </c>
      <c r="V59" s="116">
        <v>0</v>
      </c>
      <c r="W59">
        <v>-56</v>
      </c>
      <c r="X59">
        <v>-20</v>
      </c>
      <c r="Y59">
        <v>0</v>
      </c>
      <c r="Z59">
        <v>-35</v>
      </c>
      <c r="AA59">
        <v>0</v>
      </c>
      <c r="AB59">
        <v>-190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-27</v>
      </c>
      <c r="O60" s="88">
        <v>-18</v>
      </c>
      <c r="P60" s="88">
        <v>-120</v>
      </c>
      <c r="Q60" s="88">
        <v>-10</v>
      </c>
      <c r="R60" s="88">
        <v>0</v>
      </c>
      <c r="S60" s="116">
        <v>0</v>
      </c>
      <c r="U60" s="115">
        <v>-175</v>
      </c>
      <c r="V60" s="116">
        <v>0</v>
      </c>
      <c r="W60">
        <v>-27</v>
      </c>
      <c r="X60">
        <v>-18</v>
      </c>
      <c r="Y60">
        <v>0</v>
      </c>
      <c r="Z60">
        <v>-10</v>
      </c>
      <c r="AA60">
        <v>0</v>
      </c>
      <c r="AB60">
        <v>-120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2.5299999999999998</v>
      </c>
      <c r="M61" s="116">
        <v>0</v>
      </c>
      <c r="N61" s="115">
        <v>-23</v>
      </c>
      <c r="O61" s="88">
        <v>-15</v>
      </c>
      <c r="P61" s="88">
        <v>-90</v>
      </c>
      <c r="Q61" s="88">
        <v>-15</v>
      </c>
      <c r="R61" s="88">
        <v>0</v>
      </c>
      <c r="S61" s="116">
        <v>0</v>
      </c>
      <c r="U61" s="115">
        <v>-143</v>
      </c>
      <c r="V61" s="116">
        <v>2.5299999999999998</v>
      </c>
      <c r="W61">
        <v>-23</v>
      </c>
      <c r="X61">
        <v>-15</v>
      </c>
      <c r="Y61">
        <v>2.5299999999999998</v>
      </c>
      <c r="Z61">
        <v>-15</v>
      </c>
      <c r="AA61">
        <v>0</v>
      </c>
      <c r="AB61">
        <v>-90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-77</v>
      </c>
      <c r="O62" s="88">
        <v>-5</v>
      </c>
      <c r="P62" s="88">
        <v>-90</v>
      </c>
      <c r="Q62" s="88">
        <v>-20</v>
      </c>
      <c r="R62" s="88">
        <v>0</v>
      </c>
      <c r="S62" s="116">
        <v>0</v>
      </c>
      <c r="U62" s="115">
        <v>-192</v>
      </c>
      <c r="V62" s="116">
        <v>0</v>
      </c>
      <c r="W62">
        <v>-77</v>
      </c>
      <c r="X62">
        <v>-5</v>
      </c>
      <c r="Y62">
        <v>0</v>
      </c>
      <c r="Z62">
        <v>-20</v>
      </c>
      <c r="AA62">
        <v>0</v>
      </c>
      <c r="AB62">
        <v>-90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-132</v>
      </c>
      <c r="O63" s="88">
        <v>-26</v>
      </c>
      <c r="P63" s="88">
        <v>-182</v>
      </c>
      <c r="Q63" s="88">
        <v>-20</v>
      </c>
      <c r="R63" s="88">
        <v>0</v>
      </c>
      <c r="S63" s="116">
        <v>0</v>
      </c>
      <c r="U63" s="115">
        <v>-360</v>
      </c>
      <c r="V63" s="116">
        <v>0</v>
      </c>
      <c r="W63">
        <v>-132</v>
      </c>
      <c r="X63">
        <v>-26</v>
      </c>
      <c r="Y63">
        <v>0</v>
      </c>
      <c r="Z63">
        <v>-20</v>
      </c>
      <c r="AA63">
        <v>0</v>
      </c>
      <c r="AB63">
        <v>-182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-59</v>
      </c>
      <c r="O64" s="88">
        <v>0</v>
      </c>
      <c r="P64" s="88">
        <v>-110</v>
      </c>
      <c r="Q64" s="88">
        <v>-55</v>
      </c>
      <c r="R64" s="88">
        <v>0</v>
      </c>
      <c r="S64" s="116">
        <v>0</v>
      </c>
      <c r="U64" s="115">
        <v>-224</v>
      </c>
      <c r="V64" s="116">
        <v>0</v>
      </c>
      <c r="W64">
        <v>-59</v>
      </c>
      <c r="X64">
        <v>0</v>
      </c>
      <c r="Y64">
        <v>0</v>
      </c>
      <c r="Z64">
        <v>-55</v>
      </c>
      <c r="AA64">
        <v>0</v>
      </c>
      <c r="AB64">
        <v>-110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-100</v>
      </c>
      <c r="Q65" s="88">
        <v>-40</v>
      </c>
      <c r="R65" s="88">
        <v>0</v>
      </c>
      <c r="S65" s="116">
        <v>0</v>
      </c>
      <c r="U65" s="115">
        <v>-140</v>
      </c>
      <c r="V65" s="116">
        <v>0</v>
      </c>
      <c r="W65">
        <v>0</v>
      </c>
      <c r="X65">
        <v>0</v>
      </c>
      <c r="Y65">
        <v>0</v>
      </c>
      <c r="Z65">
        <v>-40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-105</v>
      </c>
      <c r="Q66" s="88">
        <v>-40</v>
      </c>
      <c r="R66" s="88">
        <v>0</v>
      </c>
      <c r="S66" s="116">
        <v>0</v>
      </c>
      <c r="U66" s="115">
        <v>-145</v>
      </c>
      <c r="V66" s="116">
        <v>0</v>
      </c>
      <c r="W66">
        <v>0</v>
      </c>
      <c r="X66">
        <v>0</v>
      </c>
      <c r="Y66">
        <v>0</v>
      </c>
      <c r="Z66">
        <v>-40</v>
      </c>
      <c r="AA66">
        <v>0</v>
      </c>
      <c r="AB66">
        <v>-105</v>
      </c>
    </row>
    <row r="67" spans="7:28">
      <c r="G67" t="s">
        <v>109</v>
      </c>
      <c r="H67" s="115">
        <v>100.22</v>
      </c>
      <c r="I67" s="88">
        <v>0</v>
      </c>
      <c r="J67" s="88">
        <v>0</v>
      </c>
      <c r="K67" s="88">
        <v>0</v>
      </c>
      <c r="L67" s="88">
        <v>0.25</v>
      </c>
      <c r="M67" s="116">
        <v>0</v>
      </c>
      <c r="N67" s="115">
        <v>0</v>
      </c>
      <c r="O67" s="88">
        <v>0</v>
      </c>
      <c r="P67" s="88">
        <v>-173</v>
      </c>
      <c r="Q67" s="88">
        <v>-25</v>
      </c>
      <c r="R67" s="88">
        <v>0</v>
      </c>
      <c r="S67" s="116">
        <v>0</v>
      </c>
      <c r="U67" s="115">
        <v>-198</v>
      </c>
      <c r="V67" s="116">
        <v>100.47</v>
      </c>
      <c r="W67">
        <v>100.22</v>
      </c>
      <c r="X67">
        <v>0</v>
      </c>
      <c r="Y67">
        <v>0.25</v>
      </c>
      <c r="Z67">
        <v>-25</v>
      </c>
      <c r="AA67">
        <v>0</v>
      </c>
      <c r="AB67">
        <v>-173</v>
      </c>
    </row>
    <row r="68" spans="7:28">
      <c r="G68" t="s">
        <v>110</v>
      </c>
      <c r="H68" s="115">
        <v>103.57</v>
      </c>
      <c r="I68" s="88">
        <v>0</v>
      </c>
      <c r="J68" s="88">
        <v>0</v>
      </c>
      <c r="K68" s="88">
        <v>0</v>
      </c>
      <c r="L68" s="88">
        <v>0</v>
      </c>
      <c r="M68" s="116">
        <v>0.49</v>
      </c>
      <c r="N68" s="115">
        <v>0</v>
      </c>
      <c r="O68" s="88">
        <v>0</v>
      </c>
      <c r="P68" s="88">
        <v>-100</v>
      </c>
      <c r="Q68" s="88">
        <v>-20</v>
      </c>
      <c r="R68" s="88">
        <v>0</v>
      </c>
      <c r="S68" s="116">
        <v>0</v>
      </c>
      <c r="U68" s="115">
        <v>-120</v>
      </c>
      <c r="V68" s="116">
        <v>104.06</v>
      </c>
      <c r="W68">
        <v>103.57</v>
      </c>
      <c r="X68">
        <v>0</v>
      </c>
      <c r="Y68">
        <v>0</v>
      </c>
      <c r="Z68">
        <v>-20</v>
      </c>
      <c r="AA68">
        <v>0.49</v>
      </c>
      <c r="AB68">
        <v>-100</v>
      </c>
    </row>
    <row r="69" spans="7:28">
      <c r="G69" t="s">
        <v>111</v>
      </c>
      <c r="H69" s="115">
        <v>33.96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-85</v>
      </c>
      <c r="Q69" s="88">
        <v>-30</v>
      </c>
      <c r="R69" s="88">
        <v>0</v>
      </c>
      <c r="S69" s="116">
        <v>0</v>
      </c>
      <c r="U69" s="115">
        <v>-115</v>
      </c>
      <c r="V69" s="116">
        <v>33.96</v>
      </c>
      <c r="W69">
        <v>33.96</v>
      </c>
      <c r="X69">
        <v>0</v>
      </c>
      <c r="Y69">
        <v>0</v>
      </c>
      <c r="Z69">
        <v>-30</v>
      </c>
      <c r="AA69">
        <v>0</v>
      </c>
      <c r="AB69">
        <v>-85</v>
      </c>
    </row>
    <row r="70" spans="7:28">
      <c r="G70" t="s">
        <v>112</v>
      </c>
      <c r="H70" s="115">
        <v>44.72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-24</v>
      </c>
      <c r="P70" s="88">
        <v>-85</v>
      </c>
      <c r="Q70" s="88">
        <v>-20</v>
      </c>
      <c r="R70" s="88">
        <v>0</v>
      </c>
      <c r="S70" s="116">
        <v>0</v>
      </c>
      <c r="U70" s="115">
        <v>-129</v>
      </c>
      <c r="V70" s="116">
        <v>44.72</v>
      </c>
      <c r="W70">
        <v>44.72</v>
      </c>
      <c r="X70">
        <v>-24</v>
      </c>
      <c r="Y70">
        <v>0</v>
      </c>
      <c r="Z70">
        <v>-20</v>
      </c>
      <c r="AA70">
        <v>0</v>
      </c>
      <c r="AB70">
        <v>-85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-46</v>
      </c>
      <c r="O71" s="88">
        <v>0</v>
      </c>
      <c r="P71" s="88">
        <v>-165</v>
      </c>
      <c r="Q71" s="88">
        <v>-20</v>
      </c>
      <c r="R71" s="88">
        <v>0</v>
      </c>
      <c r="S71" s="116">
        <v>0</v>
      </c>
      <c r="U71" s="115">
        <v>-231</v>
      </c>
      <c r="V71" s="116">
        <v>0</v>
      </c>
      <c r="W71">
        <v>-46</v>
      </c>
      <c r="X71">
        <v>0</v>
      </c>
      <c r="Y71">
        <v>0</v>
      </c>
      <c r="Z71">
        <v>-20</v>
      </c>
      <c r="AA71">
        <v>0</v>
      </c>
      <c r="AB71">
        <v>-165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-110</v>
      </c>
      <c r="Q72" s="88">
        <v>-10</v>
      </c>
      <c r="R72" s="88">
        <v>0</v>
      </c>
      <c r="S72" s="116">
        <v>0</v>
      </c>
      <c r="U72" s="115">
        <v>-120</v>
      </c>
      <c r="V72" s="116">
        <v>0</v>
      </c>
      <c r="W72">
        <v>0</v>
      </c>
      <c r="X72">
        <v>0</v>
      </c>
      <c r="Y72">
        <v>0</v>
      </c>
      <c r="Z72">
        <v>-10</v>
      </c>
      <c r="AA72">
        <v>0</v>
      </c>
      <c r="AB72">
        <v>-110</v>
      </c>
    </row>
    <row r="73" spans="7:28">
      <c r="G73" t="s">
        <v>115</v>
      </c>
      <c r="H73" s="115">
        <v>15.27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-115</v>
      </c>
      <c r="Q73" s="88">
        <v>0</v>
      </c>
      <c r="R73" s="88">
        <v>0</v>
      </c>
      <c r="S73" s="116">
        <v>0</v>
      </c>
      <c r="U73" s="115">
        <v>-115</v>
      </c>
      <c r="V73" s="116">
        <v>15.27</v>
      </c>
      <c r="W73">
        <v>15.27</v>
      </c>
      <c r="X73">
        <v>0</v>
      </c>
      <c r="Y73">
        <v>0</v>
      </c>
      <c r="Z73">
        <v>0</v>
      </c>
      <c r="AA73">
        <v>0</v>
      </c>
      <c r="AB73">
        <v>-115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1.03</v>
      </c>
      <c r="N74" s="115">
        <v>-14</v>
      </c>
      <c r="O74" s="88">
        <v>0</v>
      </c>
      <c r="P74" s="88">
        <v>-125</v>
      </c>
      <c r="Q74" s="88">
        <v>0</v>
      </c>
      <c r="R74" s="88">
        <v>0</v>
      </c>
      <c r="S74" s="116">
        <v>0</v>
      </c>
      <c r="U74" s="115">
        <v>-139</v>
      </c>
      <c r="V74" s="116">
        <v>1.03</v>
      </c>
      <c r="W74">
        <v>-14</v>
      </c>
      <c r="X74">
        <v>0</v>
      </c>
      <c r="Y74">
        <v>0</v>
      </c>
      <c r="Z74">
        <v>0</v>
      </c>
      <c r="AA74">
        <v>1.03</v>
      </c>
      <c r="AB74">
        <v>-125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-26</v>
      </c>
      <c r="O75" s="88">
        <v>0</v>
      </c>
      <c r="P75" s="88">
        <v>-175</v>
      </c>
      <c r="Q75" s="88">
        <v>0</v>
      </c>
      <c r="R75" s="88">
        <v>0</v>
      </c>
      <c r="S75" s="116">
        <v>0</v>
      </c>
      <c r="U75" s="115">
        <v>-201</v>
      </c>
      <c r="V75" s="116">
        <v>0</v>
      </c>
      <c r="W75">
        <v>-26</v>
      </c>
      <c r="X75">
        <v>0</v>
      </c>
      <c r="Y75">
        <v>0</v>
      </c>
      <c r="Z75">
        <v>0</v>
      </c>
      <c r="AA75">
        <v>0</v>
      </c>
      <c r="AB75">
        <v>-175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-61</v>
      </c>
      <c r="O76" s="88">
        <v>0</v>
      </c>
      <c r="P76" s="88">
        <v>-110</v>
      </c>
      <c r="Q76" s="88">
        <v>0</v>
      </c>
      <c r="R76" s="88">
        <v>0</v>
      </c>
      <c r="S76" s="116">
        <v>0</v>
      </c>
      <c r="U76" s="115">
        <v>-171</v>
      </c>
      <c r="V76" s="116">
        <v>0</v>
      </c>
      <c r="W76">
        <v>-61</v>
      </c>
      <c r="X76">
        <v>0</v>
      </c>
      <c r="Y76">
        <v>0</v>
      </c>
      <c r="Z76">
        <v>0</v>
      </c>
      <c r="AA76">
        <v>0</v>
      </c>
      <c r="AB76">
        <v>-110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-86</v>
      </c>
      <c r="O77" s="88">
        <v>-5</v>
      </c>
      <c r="P77" s="88">
        <v>-125</v>
      </c>
      <c r="Q77" s="88">
        <v>0</v>
      </c>
      <c r="R77" s="88">
        <v>0</v>
      </c>
      <c r="S77" s="116">
        <v>0</v>
      </c>
      <c r="U77" s="115">
        <v>-216</v>
      </c>
      <c r="V77" s="116">
        <v>0</v>
      </c>
      <c r="W77">
        <v>-86</v>
      </c>
      <c r="X77">
        <v>-5</v>
      </c>
      <c r="Y77">
        <v>0</v>
      </c>
      <c r="Z77">
        <v>0</v>
      </c>
      <c r="AA77">
        <v>0</v>
      </c>
      <c r="AB77">
        <v>-125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-105</v>
      </c>
      <c r="O78" s="88">
        <v>0</v>
      </c>
      <c r="P78" s="88">
        <v>-130</v>
      </c>
      <c r="Q78" s="88">
        <v>0</v>
      </c>
      <c r="R78" s="88">
        <v>0</v>
      </c>
      <c r="S78" s="116">
        <v>0</v>
      </c>
      <c r="U78" s="115">
        <v>-235</v>
      </c>
      <c r="V78" s="116">
        <v>0</v>
      </c>
      <c r="W78">
        <v>-105</v>
      </c>
      <c r="X78">
        <v>0</v>
      </c>
      <c r="Y78">
        <v>0</v>
      </c>
      <c r="Z78">
        <v>0</v>
      </c>
      <c r="AA78">
        <v>0</v>
      </c>
      <c r="AB78">
        <v>-130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-245</v>
      </c>
      <c r="O79" s="88">
        <v>-75</v>
      </c>
      <c r="P79" s="88">
        <v>-145</v>
      </c>
      <c r="Q79" s="88">
        <v>0</v>
      </c>
      <c r="R79" s="88">
        <v>0</v>
      </c>
      <c r="S79" s="116">
        <v>0</v>
      </c>
      <c r="U79" s="115">
        <v>-465</v>
      </c>
      <c r="V79" s="116">
        <v>0</v>
      </c>
      <c r="W79">
        <v>-245</v>
      </c>
      <c r="X79">
        <v>-75</v>
      </c>
      <c r="Y79">
        <v>0</v>
      </c>
      <c r="Z79">
        <v>0</v>
      </c>
      <c r="AA79">
        <v>0</v>
      </c>
      <c r="AB79">
        <v>-145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0.28000000000000003</v>
      </c>
      <c r="N80" s="115">
        <v>-176</v>
      </c>
      <c r="O80" s="88">
        <v>-70</v>
      </c>
      <c r="P80" s="88">
        <v>-145</v>
      </c>
      <c r="Q80" s="88">
        <v>0</v>
      </c>
      <c r="R80" s="88">
        <v>0</v>
      </c>
      <c r="S80" s="116">
        <v>0</v>
      </c>
      <c r="U80" s="115">
        <v>-391</v>
      </c>
      <c r="V80" s="116">
        <v>0.28000000000000003</v>
      </c>
      <c r="W80">
        <v>-176</v>
      </c>
      <c r="X80">
        <v>-70</v>
      </c>
      <c r="Y80">
        <v>0</v>
      </c>
      <c r="Z80">
        <v>0</v>
      </c>
      <c r="AA80">
        <v>0.28000000000000003</v>
      </c>
      <c r="AB80">
        <v>-145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0.88</v>
      </c>
      <c r="N81" s="115">
        <v>-126</v>
      </c>
      <c r="O81" s="88">
        <v>0</v>
      </c>
      <c r="P81" s="88">
        <v>-155</v>
      </c>
      <c r="Q81" s="88">
        <v>0</v>
      </c>
      <c r="R81" s="88">
        <v>0</v>
      </c>
      <c r="S81" s="116">
        <v>0</v>
      </c>
      <c r="U81" s="115">
        <v>-281</v>
      </c>
      <c r="V81" s="116">
        <v>0.88</v>
      </c>
      <c r="W81">
        <v>-126</v>
      </c>
      <c r="X81">
        <v>0</v>
      </c>
      <c r="Y81">
        <v>0</v>
      </c>
      <c r="Z81">
        <v>0</v>
      </c>
      <c r="AA81">
        <v>0.88</v>
      </c>
      <c r="AB81">
        <v>-155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0.54</v>
      </c>
      <c r="N82" s="115">
        <v>-106</v>
      </c>
      <c r="O82" s="88">
        <v>-18</v>
      </c>
      <c r="P82" s="88">
        <v>-215</v>
      </c>
      <c r="Q82" s="88">
        <v>0</v>
      </c>
      <c r="R82" s="88">
        <v>0</v>
      </c>
      <c r="S82" s="116">
        <v>0</v>
      </c>
      <c r="U82" s="115">
        <v>-339</v>
      </c>
      <c r="V82" s="116">
        <v>0.54</v>
      </c>
      <c r="W82">
        <v>-106</v>
      </c>
      <c r="X82">
        <v>-18</v>
      </c>
      <c r="Y82">
        <v>0</v>
      </c>
      <c r="Z82">
        <v>0</v>
      </c>
      <c r="AA82">
        <v>0.54</v>
      </c>
      <c r="AB82">
        <v>-215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0.81</v>
      </c>
      <c r="N83" s="115">
        <v>-181</v>
      </c>
      <c r="O83" s="88">
        <v>-90</v>
      </c>
      <c r="P83" s="88">
        <v>-170</v>
      </c>
      <c r="Q83" s="88">
        <v>0</v>
      </c>
      <c r="R83" s="88">
        <v>0</v>
      </c>
      <c r="S83" s="116">
        <v>0</v>
      </c>
      <c r="U83" s="115">
        <v>-441</v>
      </c>
      <c r="V83" s="116">
        <v>0.81</v>
      </c>
      <c r="W83">
        <v>-181</v>
      </c>
      <c r="X83">
        <v>-90</v>
      </c>
      <c r="Y83">
        <v>0</v>
      </c>
      <c r="Z83">
        <v>0</v>
      </c>
      <c r="AA83">
        <v>0.81</v>
      </c>
      <c r="AB83">
        <v>-170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0.75</v>
      </c>
      <c r="N84" s="115">
        <v>-167</v>
      </c>
      <c r="O84" s="88">
        <v>-85</v>
      </c>
      <c r="P84" s="88">
        <v>-150</v>
      </c>
      <c r="Q84" s="88">
        <v>0</v>
      </c>
      <c r="R84" s="88">
        <v>0</v>
      </c>
      <c r="S84" s="116">
        <v>0</v>
      </c>
      <c r="U84" s="115">
        <v>-402</v>
      </c>
      <c r="V84" s="116">
        <v>0.75</v>
      </c>
      <c r="W84">
        <v>-167</v>
      </c>
      <c r="X84">
        <v>-85</v>
      </c>
      <c r="Y84">
        <v>0</v>
      </c>
      <c r="Z84">
        <v>0</v>
      </c>
      <c r="AA84">
        <v>0.75</v>
      </c>
      <c r="AB84">
        <v>-150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-153</v>
      </c>
      <c r="O85" s="88">
        <v>-60</v>
      </c>
      <c r="P85" s="88">
        <v>-215</v>
      </c>
      <c r="Q85" s="88">
        <v>-20</v>
      </c>
      <c r="R85" s="88">
        <v>0</v>
      </c>
      <c r="S85" s="116">
        <v>0</v>
      </c>
      <c r="U85" s="115">
        <v>-448</v>
      </c>
      <c r="V85" s="116">
        <v>0</v>
      </c>
      <c r="W85">
        <v>-153</v>
      </c>
      <c r="X85">
        <v>-60</v>
      </c>
      <c r="Y85">
        <v>0</v>
      </c>
      <c r="Z85">
        <v>-20</v>
      </c>
      <c r="AA85">
        <v>0</v>
      </c>
      <c r="AB85">
        <v>-215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0.7</v>
      </c>
      <c r="N86" s="115">
        <v>-73</v>
      </c>
      <c r="O86" s="88">
        <v>-30</v>
      </c>
      <c r="P86" s="88">
        <v>-180</v>
      </c>
      <c r="Q86" s="88">
        <v>0</v>
      </c>
      <c r="R86" s="88">
        <v>0</v>
      </c>
      <c r="S86" s="116">
        <v>0</v>
      </c>
      <c r="U86" s="115">
        <v>-283</v>
      </c>
      <c r="V86" s="116">
        <v>0.7</v>
      </c>
      <c r="W86">
        <v>-73</v>
      </c>
      <c r="X86">
        <v>-30</v>
      </c>
      <c r="Y86">
        <v>0</v>
      </c>
      <c r="Z86">
        <v>0</v>
      </c>
      <c r="AA86">
        <v>0.7</v>
      </c>
      <c r="AB86">
        <v>-180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0.24</v>
      </c>
      <c r="N87" s="115">
        <v>-321</v>
      </c>
      <c r="O87" s="88">
        <v>-10</v>
      </c>
      <c r="P87" s="88">
        <v>-250</v>
      </c>
      <c r="Q87" s="88">
        <v>0</v>
      </c>
      <c r="R87" s="88">
        <v>0</v>
      </c>
      <c r="S87" s="116">
        <v>0</v>
      </c>
      <c r="U87" s="115">
        <v>-581</v>
      </c>
      <c r="V87" s="116">
        <v>0.24</v>
      </c>
      <c r="W87">
        <v>-321</v>
      </c>
      <c r="X87">
        <v>-10</v>
      </c>
      <c r="Y87">
        <v>0</v>
      </c>
      <c r="Z87">
        <v>0</v>
      </c>
      <c r="AA87">
        <v>0.24</v>
      </c>
      <c r="AB87">
        <v>-250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0.67</v>
      </c>
      <c r="N88" s="115">
        <v>-221</v>
      </c>
      <c r="O88" s="88">
        <v>0</v>
      </c>
      <c r="P88" s="88">
        <v>-200</v>
      </c>
      <c r="Q88" s="88">
        <v>0</v>
      </c>
      <c r="R88" s="88">
        <v>0</v>
      </c>
      <c r="S88" s="116">
        <v>0</v>
      </c>
      <c r="U88" s="115">
        <v>-421</v>
      </c>
      <c r="V88" s="116">
        <v>0.67</v>
      </c>
      <c r="W88">
        <v>-221</v>
      </c>
      <c r="X88">
        <v>0</v>
      </c>
      <c r="Y88">
        <v>0</v>
      </c>
      <c r="Z88">
        <v>0</v>
      </c>
      <c r="AA88">
        <v>0.67</v>
      </c>
      <c r="AB88">
        <v>-200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0.2</v>
      </c>
      <c r="N89" s="115">
        <v>-148</v>
      </c>
      <c r="O89" s="88">
        <v>-55</v>
      </c>
      <c r="P89" s="88">
        <v>-350</v>
      </c>
      <c r="Q89" s="88">
        <v>0</v>
      </c>
      <c r="R89" s="88">
        <v>0</v>
      </c>
      <c r="S89" s="116">
        <v>0</v>
      </c>
      <c r="U89" s="115">
        <v>-553</v>
      </c>
      <c r="V89" s="116">
        <v>0.2</v>
      </c>
      <c r="W89">
        <v>-148</v>
      </c>
      <c r="X89">
        <v>-55</v>
      </c>
      <c r="Y89">
        <v>0</v>
      </c>
      <c r="Z89">
        <v>0</v>
      </c>
      <c r="AA89">
        <v>0.2</v>
      </c>
      <c r="AB89">
        <v>-350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0.05</v>
      </c>
      <c r="N90" s="115">
        <v>-54</v>
      </c>
      <c r="O90" s="88">
        <v>-55</v>
      </c>
      <c r="P90" s="88">
        <v>-220</v>
      </c>
      <c r="Q90" s="88">
        <v>-30</v>
      </c>
      <c r="R90" s="88">
        <v>0</v>
      </c>
      <c r="S90" s="116">
        <v>0</v>
      </c>
      <c r="U90" s="115">
        <v>-359</v>
      </c>
      <c r="V90" s="116">
        <v>0.05</v>
      </c>
      <c r="W90">
        <v>-54</v>
      </c>
      <c r="X90">
        <v>-55</v>
      </c>
      <c r="Y90">
        <v>0</v>
      </c>
      <c r="Z90">
        <v>-30</v>
      </c>
      <c r="AA90">
        <v>0.05</v>
      </c>
      <c r="AB90">
        <v>-220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0.02</v>
      </c>
      <c r="N91" s="115">
        <v>-88</v>
      </c>
      <c r="O91" s="88">
        <v>-90</v>
      </c>
      <c r="P91" s="88">
        <v>-220</v>
      </c>
      <c r="Q91" s="88">
        <v>0</v>
      </c>
      <c r="R91" s="88">
        <v>0</v>
      </c>
      <c r="S91" s="116">
        <v>0</v>
      </c>
      <c r="U91" s="115">
        <v>-398</v>
      </c>
      <c r="V91" s="116">
        <v>0.02</v>
      </c>
      <c r="W91">
        <v>-88</v>
      </c>
      <c r="X91">
        <v>-90</v>
      </c>
      <c r="Y91">
        <v>0</v>
      </c>
      <c r="Z91">
        <v>0</v>
      </c>
      <c r="AA91">
        <v>0.02</v>
      </c>
      <c r="AB91">
        <v>-220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-52</v>
      </c>
      <c r="O92" s="88">
        <v>-70</v>
      </c>
      <c r="P92" s="88">
        <v>-180</v>
      </c>
      <c r="Q92" s="88">
        <v>0</v>
      </c>
      <c r="R92" s="88">
        <v>0</v>
      </c>
      <c r="S92" s="116">
        <v>0</v>
      </c>
      <c r="U92" s="115">
        <v>-302</v>
      </c>
      <c r="V92" s="116">
        <v>0</v>
      </c>
      <c r="W92">
        <v>-52</v>
      </c>
      <c r="X92">
        <v>-70</v>
      </c>
      <c r="Y92">
        <v>0</v>
      </c>
      <c r="Z92">
        <v>0</v>
      </c>
      <c r="AA92">
        <v>0</v>
      </c>
      <c r="AB92">
        <v>-180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0.04</v>
      </c>
      <c r="N93" s="115">
        <v>-135</v>
      </c>
      <c r="O93" s="88">
        <v>-66</v>
      </c>
      <c r="P93" s="88">
        <v>-260</v>
      </c>
      <c r="Q93" s="88">
        <v>-50</v>
      </c>
      <c r="R93" s="88">
        <v>0</v>
      </c>
      <c r="S93" s="116">
        <v>0</v>
      </c>
      <c r="U93" s="115">
        <v>-511</v>
      </c>
      <c r="V93" s="116">
        <v>0.04</v>
      </c>
      <c r="W93">
        <v>-135</v>
      </c>
      <c r="X93">
        <v>-66</v>
      </c>
      <c r="Y93">
        <v>0</v>
      </c>
      <c r="Z93">
        <v>-50</v>
      </c>
      <c r="AA93">
        <v>0.04</v>
      </c>
      <c r="AB93">
        <v>-260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0.05</v>
      </c>
      <c r="N94" s="115">
        <v>-16</v>
      </c>
      <c r="O94" s="88">
        <v>-73</v>
      </c>
      <c r="P94" s="88">
        <v>-140</v>
      </c>
      <c r="Q94" s="88">
        <v>0</v>
      </c>
      <c r="R94" s="88">
        <v>0</v>
      </c>
      <c r="S94" s="116">
        <v>0</v>
      </c>
      <c r="U94" s="115">
        <v>-229</v>
      </c>
      <c r="V94" s="116">
        <v>0.05</v>
      </c>
      <c r="W94">
        <v>-16</v>
      </c>
      <c r="X94">
        <v>-73</v>
      </c>
      <c r="Y94">
        <v>0</v>
      </c>
      <c r="Z94">
        <v>0</v>
      </c>
      <c r="AA94">
        <v>0.05</v>
      </c>
      <c r="AB94">
        <v>-140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0.18</v>
      </c>
      <c r="N95" s="115">
        <v>-335</v>
      </c>
      <c r="O95" s="88">
        <v>-53</v>
      </c>
      <c r="P95" s="88">
        <v>-350</v>
      </c>
      <c r="Q95" s="88">
        <v>-50</v>
      </c>
      <c r="R95" s="88">
        <v>0</v>
      </c>
      <c r="S95" s="116">
        <v>0</v>
      </c>
      <c r="U95" s="115">
        <v>-788</v>
      </c>
      <c r="V95" s="116">
        <v>0.18</v>
      </c>
      <c r="W95">
        <v>-335</v>
      </c>
      <c r="X95">
        <v>-53</v>
      </c>
      <c r="Y95">
        <v>0</v>
      </c>
      <c r="Z95">
        <v>-50</v>
      </c>
      <c r="AA95">
        <v>0.18</v>
      </c>
      <c r="AB95">
        <v>-350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-304</v>
      </c>
      <c r="O96" s="88">
        <v>-20</v>
      </c>
      <c r="P96" s="88">
        <v>-120</v>
      </c>
      <c r="Q96" s="88">
        <v>0</v>
      </c>
      <c r="R96" s="88">
        <v>0</v>
      </c>
      <c r="S96" s="116">
        <v>0</v>
      </c>
      <c r="U96" s="115">
        <v>-444</v>
      </c>
      <c r="V96" s="116">
        <v>0</v>
      </c>
      <c r="W96">
        <v>-304</v>
      </c>
      <c r="X96">
        <v>-20</v>
      </c>
      <c r="Y96">
        <v>0</v>
      </c>
      <c r="Z96">
        <v>0</v>
      </c>
      <c r="AA96">
        <v>0</v>
      </c>
      <c r="AB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-215</v>
      </c>
      <c r="O97" s="88">
        <v>-130</v>
      </c>
      <c r="P97" s="88">
        <v>-200</v>
      </c>
      <c r="Q97" s="88">
        <v>-50</v>
      </c>
      <c r="R97" s="88">
        <v>0</v>
      </c>
      <c r="S97" s="116">
        <v>0</v>
      </c>
      <c r="U97" s="115">
        <v>-595</v>
      </c>
      <c r="V97" s="116">
        <v>0</v>
      </c>
      <c r="W97">
        <v>-215</v>
      </c>
      <c r="X97">
        <v>-130</v>
      </c>
      <c r="Y97">
        <v>0</v>
      </c>
      <c r="Z97">
        <v>-50</v>
      </c>
      <c r="AA97">
        <v>0</v>
      </c>
      <c r="AB97">
        <v>-200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-216</v>
      </c>
      <c r="O98" s="88">
        <v>-130</v>
      </c>
      <c r="P98" s="88">
        <v>-200</v>
      </c>
      <c r="Q98" s="88">
        <v>0</v>
      </c>
      <c r="R98" s="88">
        <v>0</v>
      </c>
      <c r="S98" s="116">
        <v>0</v>
      </c>
      <c r="U98" s="115">
        <v>-546</v>
      </c>
      <c r="V98" s="116">
        <v>0</v>
      </c>
      <c r="W98">
        <v>-216</v>
      </c>
      <c r="X98">
        <v>-130</v>
      </c>
      <c r="Y98">
        <v>0</v>
      </c>
      <c r="Z98">
        <v>0</v>
      </c>
      <c r="AA98">
        <v>0</v>
      </c>
      <c r="AB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7.4435000000000001E-2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1.6124999999999998E-3</v>
      </c>
      <c r="M99" s="111">
        <f t="shared" si="1"/>
        <v>6.3924999999999989E-3</v>
      </c>
      <c r="N99" s="110">
        <f t="shared" si="1"/>
        <v>-2.8218900000000002</v>
      </c>
      <c r="O99" s="111">
        <f t="shared" si="1"/>
        <v>-0.83975</v>
      </c>
      <c r="P99" s="111">
        <f t="shared" si="1"/>
        <v>-3.8849999999999998</v>
      </c>
      <c r="Q99" s="111">
        <f t="shared" si="1"/>
        <v>-0.2525</v>
      </c>
      <c r="R99" s="111">
        <f t="shared" si="1"/>
        <v>0</v>
      </c>
      <c r="S99" s="112">
        <f t="shared" si="1"/>
        <v>0</v>
      </c>
      <c r="U99" s="110">
        <f t="shared" si="1"/>
        <v>-7.7991399999999995</v>
      </c>
      <c r="V99" s="112">
        <f t="shared" si="1"/>
        <v>8.2439999999999986E-2</v>
      </c>
      <c r="W99">
        <f t="shared" si="1"/>
        <v>-2.747455</v>
      </c>
      <c r="X99">
        <f t="shared" si="1"/>
        <v>-0.83975</v>
      </c>
      <c r="Y99">
        <f t="shared" si="1"/>
        <v>1.6124999999999998E-3</v>
      </c>
      <c r="Z99">
        <f t="shared" si="1"/>
        <v>-0.2525</v>
      </c>
      <c r="AA99">
        <f t="shared" si="1"/>
        <v>6.3924999999999989E-3</v>
      </c>
      <c r="AB99">
        <f t="shared" si="1"/>
        <v>-3.8849999999999998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21.5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21.5</v>
      </c>
      <c r="W3">
        <v>21.5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21.84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21.84</v>
      </c>
      <c r="W4">
        <v>21.84</v>
      </c>
    </row>
    <row r="5" spans="1:23">
      <c r="B5" t="s">
        <v>423</v>
      </c>
      <c r="G5" t="s">
        <v>47</v>
      </c>
      <c r="H5" s="115">
        <v>0</v>
      </c>
      <c r="I5" s="88">
        <v>13.89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13.89</v>
      </c>
      <c r="W5">
        <v>13.89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11.76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11.76</v>
      </c>
      <c r="W7">
        <v>11.76</v>
      </c>
    </row>
    <row r="8" spans="1:23">
      <c r="G8" t="s">
        <v>50</v>
      </c>
      <c r="H8" s="115">
        <v>0</v>
      </c>
      <c r="I8" s="88">
        <v>5.2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5.2</v>
      </c>
      <c r="W8">
        <v>5.2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14.77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14.77</v>
      </c>
      <c r="W15">
        <v>14.77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9.84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9.84</v>
      </c>
      <c r="W48">
        <v>9.84</v>
      </c>
    </row>
    <row r="49" spans="7:23">
      <c r="G49" t="s">
        <v>91</v>
      </c>
      <c r="H49" s="115">
        <v>0</v>
      </c>
      <c r="I49" s="88">
        <v>9.41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9.41</v>
      </c>
      <c r="W49">
        <v>9.41</v>
      </c>
    </row>
    <row r="50" spans="7:23">
      <c r="G50" t="s">
        <v>92</v>
      </c>
      <c r="H50" s="115">
        <v>0</v>
      </c>
      <c r="I50" s="88">
        <v>9.1300000000000008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9.1300000000000008</v>
      </c>
      <c r="W50">
        <v>9.1300000000000008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6.94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6.94</v>
      </c>
      <c r="W65">
        <v>6.94</v>
      </c>
    </row>
    <row r="66" spans="7:23">
      <c r="G66" t="s">
        <v>108</v>
      </c>
      <c r="H66" s="115">
        <v>0</v>
      </c>
      <c r="I66" s="88">
        <v>6.93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6.93</v>
      </c>
      <c r="W66">
        <v>6.93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1.42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1.42</v>
      </c>
      <c r="W68">
        <v>1.42</v>
      </c>
    </row>
    <row r="69" spans="7:23">
      <c r="G69" t="s">
        <v>111</v>
      </c>
      <c r="H69" s="115">
        <v>0</v>
      </c>
      <c r="I69" s="88">
        <v>2.4300000000000002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2.4300000000000002</v>
      </c>
      <c r="W69">
        <v>2.4300000000000002</v>
      </c>
    </row>
    <row r="70" spans="7:23">
      <c r="G70" t="s">
        <v>112</v>
      </c>
      <c r="H70" s="115">
        <v>0</v>
      </c>
      <c r="I70" s="88">
        <v>1.1000000000000001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1.1000000000000001</v>
      </c>
      <c r="W70">
        <v>1.1000000000000001</v>
      </c>
    </row>
    <row r="71" spans="7:23">
      <c r="G71" t="s">
        <v>113</v>
      </c>
      <c r="H71" s="115">
        <v>0</v>
      </c>
      <c r="I71" s="88">
        <v>2.83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2.83</v>
      </c>
      <c r="W71">
        <v>2.83</v>
      </c>
    </row>
    <row r="72" spans="7:23">
      <c r="G72" t="s">
        <v>114</v>
      </c>
      <c r="H72" s="115">
        <v>0</v>
      </c>
      <c r="I72" s="88">
        <v>2.5099999999999998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2.5099999999999998</v>
      </c>
      <c r="W72">
        <v>2.5099999999999998</v>
      </c>
    </row>
    <row r="73" spans="7:23">
      <c r="G73" t="s">
        <v>115</v>
      </c>
      <c r="H73" s="115">
        <v>0</v>
      </c>
      <c r="I73" s="88">
        <v>3.45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3.45</v>
      </c>
      <c r="W73">
        <v>3.45</v>
      </c>
    </row>
    <row r="74" spans="7:23">
      <c r="G74" t="s">
        <v>116</v>
      </c>
      <c r="H74" s="115">
        <v>0</v>
      </c>
      <c r="I74" s="88">
        <v>2.46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2.46</v>
      </c>
      <c r="W74">
        <v>2.46</v>
      </c>
    </row>
    <row r="75" spans="7:23">
      <c r="G75" t="s">
        <v>117</v>
      </c>
      <c r="H75" s="115">
        <v>0</v>
      </c>
      <c r="I75" s="88">
        <v>2.52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2.52</v>
      </c>
      <c r="W75">
        <v>2.52</v>
      </c>
    </row>
    <row r="76" spans="7:23">
      <c r="G76" t="s">
        <v>118</v>
      </c>
      <c r="H76" s="115">
        <v>0</v>
      </c>
      <c r="I76" s="88">
        <v>1.07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1.07</v>
      </c>
      <c r="W76">
        <v>1.07</v>
      </c>
    </row>
    <row r="77" spans="7:23">
      <c r="G77" t="s">
        <v>119</v>
      </c>
      <c r="H77" s="115">
        <v>0</v>
      </c>
      <c r="I77" s="88">
        <v>0.49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0.49</v>
      </c>
      <c r="W77">
        <v>0.49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1.23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1.23</v>
      </c>
      <c r="W81">
        <v>1.23</v>
      </c>
    </row>
    <row r="82" spans="7:23">
      <c r="G82" t="s">
        <v>124</v>
      </c>
      <c r="H82" s="115">
        <v>0</v>
      </c>
      <c r="I82" s="88">
        <v>1.23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1.23</v>
      </c>
      <c r="W82">
        <v>1.23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10.39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10.39</v>
      </c>
      <c r="W87">
        <v>10.39</v>
      </c>
    </row>
    <row r="88" spans="7:23">
      <c r="G88" t="s">
        <v>130</v>
      </c>
      <c r="H88" s="115">
        <v>0</v>
      </c>
      <c r="I88" s="88">
        <v>10.46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10.46</v>
      </c>
      <c r="W88">
        <v>10.46</v>
      </c>
    </row>
    <row r="89" spans="7:23">
      <c r="G89" t="s">
        <v>131</v>
      </c>
      <c r="H89" s="115">
        <v>0</v>
      </c>
      <c r="I89" s="88">
        <v>10.43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10.43</v>
      </c>
      <c r="W89">
        <v>10.43</v>
      </c>
    </row>
    <row r="90" spans="7:23">
      <c r="G90" t="s">
        <v>132</v>
      </c>
      <c r="H90" s="115">
        <v>0</v>
      </c>
      <c r="I90" s="88">
        <v>10.41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10.41</v>
      </c>
      <c r="W90">
        <v>10.41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9.92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9.92</v>
      </c>
      <c r="W95">
        <v>9.92</v>
      </c>
    </row>
    <row r="96" spans="7:23">
      <c r="G96" t="s">
        <v>138</v>
      </c>
      <c r="H96" s="115">
        <v>0</v>
      </c>
      <c r="I96" s="88">
        <v>13.23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13.23</v>
      </c>
      <c r="W96">
        <v>13.23</v>
      </c>
    </row>
    <row r="97" spans="1:83">
      <c r="G97" t="s">
        <v>139</v>
      </c>
      <c r="H97" s="115">
        <v>0</v>
      </c>
      <c r="I97" s="88">
        <v>22.1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22.1</v>
      </c>
      <c r="W97">
        <v>22.1</v>
      </c>
    </row>
    <row r="98" spans="1:83">
      <c r="G98" t="s">
        <v>140</v>
      </c>
      <c r="H98" s="115">
        <v>0</v>
      </c>
      <c r="I98" s="88">
        <v>21.07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21.07</v>
      </c>
      <c r="W98">
        <v>21.07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6.5489999999999993E-2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6.5489999999999993E-2</v>
      </c>
      <c r="W99">
        <f t="shared" si="1"/>
        <v>6.5489999999999993E-2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44676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15.226689478186485</v>
      </c>
      <c r="F3">
        <f>GT_Spot!P3</f>
        <v>0</v>
      </c>
      <c r="G3">
        <f>PPCL_NG!P3</f>
        <v>17.54</v>
      </c>
      <c r="H3">
        <f>PPCL_Spot!P3</f>
        <v>137</v>
      </c>
      <c r="I3">
        <f>Bawana_NG!P3</f>
        <v>99.62</v>
      </c>
      <c r="J3">
        <f>Bawana_RLNG!P3</f>
        <v>0</v>
      </c>
      <c r="K3">
        <f>Bawana_Spot!P3</f>
        <v>210</v>
      </c>
      <c r="L3">
        <f>TWOMCL!O3</f>
        <v>-0.30633951240552487</v>
      </c>
      <c r="M3">
        <f>EDWPCL!S3</f>
        <v>0</v>
      </c>
      <c r="N3">
        <f>'MSW BWN'!S3</f>
        <v>7.5625928</v>
      </c>
      <c r="O3">
        <f>BRPL_ISGS_exbus!BB3</f>
        <v>1016.8377586672898</v>
      </c>
      <c r="P3" s="77">
        <v>118.25067050596464</v>
      </c>
      <c r="Q3" s="77">
        <v>29.742623999999999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125.14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16.190000000000001</v>
      </c>
      <c r="Z3" s="75">
        <f>IEX!N3</f>
        <v>0</v>
      </c>
      <c r="AA3" s="117">
        <f>STOA!H3</f>
        <v>596.1</v>
      </c>
      <c r="AB3" s="117">
        <f>-STOA!N3</f>
        <v>0</v>
      </c>
      <c r="AC3">
        <f>SUMIF(B3:AB3,"&gt;0")*$AC$2-SUMIF(B3:AB3,"&lt;0")*($AC$2/(1-$AC$2))+SUMIF(AI3:AR3,"&gt;0")*$AC$2-SUMIF(AI3:AR3,"&lt;0")*($AC$2/(1-$AC$2))</f>
        <v>21.027770673228908</v>
      </c>
      <c r="AD3">
        <f>SUM(B3:AB3,AI3:AR3)-AC3</f>
        <v>2367.8762252658066</v>
      </c>
      <c r="AE3">
        <f>'IDT-1'!B3</f>
        <v>0</v>
      </c>
      <c r="AF3" s="26"/>
      <c r="AG3">
        <f>SUM(AD3:AF3)</f>
        <v>2367.8762252658066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15.226689478186485</v>
      </c>
      <c r="F4">
        <f>GT_Spot!P4</f>
        <v>0</v>
      </c>
      <c r="G4">
        <f>PPCL_NG!P4</f>
        <v>17.54</v>
      </c>
      <c r="H4">
        <f>PPCL_Spot!P4</f>
        <v>137</v>
      </c>
      <c r="I4">
        <f>Bawana_NG!P4</f>
        <v>99.62</v>
      </c>
      <c r="J4">
        <f>Bawana_RLNG!P4</f>
        <v>0</v>
      </c>
      <c r="K4">
        <f>Bawana_Spot!P4</f>
        <v>210</v>
      </c>
      <c r="L4">
        <f>TWOMCL!O4</f>
        <v>-0.30633951240552487</v>
      </c>
      <c r="M4">
        <f>EDWPCL!S4</f>
        <v>0</v>
      </c>
      <c r="N4">
        <f>'MSW BWN'!S4</f>
        <v>7.6094199999999992</v>
      </c>
      <c r="O4">
        <f>BRPL_ISGS_exbus!BB4</f>
        <v>1016.8377586672898</v>
      </c>
      <c r="P4" s="77">
        <v>118.25067050596464</v>
      </c>
      <c r="Q4" s="77">
        <v>29.742623999999999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123.63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12.19</v>
      </c>
      <c r="Z4" s="75">
        <f>IEX!N4</f>
        <v>0</v>
      </c>
      <c r="AA4" s="117">
        <f>STOA!H4</f>
        <v>596.15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20.980134752588906</v>
      </c>
      <c r="AD4">
        <f t="shared" ref="AD4:AD67" si="1">SUM(B4:AB4,AI4:AR4)-AC4</f>
        <v>2362.5106883864464</v>
      </c>
      <c r="AE4">
        <f>'IDT-1'!B4</f>
        <v>0</v>
      </c>
      <c r="AF4" s="26"/>
      <c r="AG4">
        <f t="shared" ref="AG4:AG67" si="2">SUM(AD4:AF4)</f>
        <v>2362.5106883864464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15.226689478186485</v>
      </c>
      <c r="F5">
        <f>GT_Spot!P5</f>
        <v>0</v>
      </c>
      <c r="G5">
        <f>PPCL_NG!P5</f>
        <v>17.54</v>
      </c>
      <c r="H5">
        <f>PPCL_Spot!P5</f>
        <v>137</v>
      </c>
      <c r="I5">
        <f>Bawana_NG!P5</f>
        <v>99.62</v>
      </c>
      <c r="J5">
        <f>Bawana_RLNG!P5</f>
        <v>0</v>
      </c>
      <c r="K5">
        <f>Bawana_Spot!P5</f>
        <v>90</v>
      </c>
      <c r="L5">
        <f>TWOMCL!O5</f>
        <v>-0.30633951240552487</v>
      </c>
      <c r="M5">
        <f>EDWPCL!S5</f>
        <v>0</v>
      </c>
      <c r="N5">
        <f>'MSW BWN'!S5</f>
        <v>7.296681200000001</v>
      </c>
      <c r="O5">
        <f>BRPL_ISGS_exbus!BB5</f>
        <v>1005.0024937881407</v>
      </c>
      <c r="P5" s="77">
        <v>118.25067050596464</v>
      </c>
      <c r="Q5" s="77">
        <v>29.742623999999999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120.21000000000001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6.78</v>
      </c>
      <c r="Z5" s="75">
        <f>IEX!N5</f>
        <v>0</v>
      </c>
      <c r="AA5" s="117">
        <f>STOA!H5</f>
        <v>596.15</v>
      </c>
      <c r="AB5" s="117">
        <f>-STOA!N5</f>
        <v>0</v>
      </c>
      <c r="AC5">
        <f t="shared" si="0"/>
        <v>19.73952832021239</v>
      </c>
      <c r="AD5">
        <f t="shared" si="1"/>
        <v>2222.7732911396738</v>
      </c>
      <c r="AE5">
        <f>'IDT-1'!B5</f>
        <v>0</v>
      </c>
      <c r="AF5" s="26"/>
      <c r="AG5">
        <f t="shared" si="2"/>
        <v>2222.7732911396738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15.226689478186485</v>
      </c>
      <c r="F6">
        <f>GT_Spot!P6</f>
        <v>0</v>
      </c>
      <c r="G6">
        <f>PPCL_NG!P6</f>
        <v>17.54</v>
      </c>
      <c r="H6">
        <f>PPCL_Spot!P6</f>
        <v>137</v>
      </c>
      <c r="I6">
        <f>Bawana_NG!P6</f>
        <v>99.62</v>
      </c>
      <c r="J6">
        <f>Bawana_RLNG!P6</f>
        <v>0</v>
      </c>
      <c r="K6">
        <f>Bawana_Spot!P6</f>
        <v>50.000000000000007</v>
      </c>
      <c r="L6">
        <f>TWOMCL!O6</f>
        <v>-0.30633951240552487</v>
      </c>
      <c r="M6">
        <f>EDWPCL!S6</f>
        <v>0</v>
      </c>
      <c r="N6">
        <f>'MSW BWN'!S6</f>
        <v>7.2331300000000001</v>
      </c>
      <c r="O6">
        <f>BRPL_ISGS_exbus!BB6</f>
        <v>999.4515152601407</v>
      </c>
      <c r="P6" s="77">
        <v>118.25067050596464</v>
      </c>
      <c r="Q6" s="77">
        <v>29.742623999999999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116.9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1.37</v>
      </c>
      <c r="Z6" s="75">
        <f>IEX!N6</f>
        <v>0</v>
      </c>
      <c r="AA6" s="117">
        <f>STOA!H6</f>
        <v>596.15</v>
      </c>
      <c r="AB6" s="117">
        <f>-STOA!N6</f>
        <v>0</v>
      </c>
      <c r="AC6">
        <f t="shared" si="0"/>
        <v>19.261384458605992</v>
      </c>
      <c r="AD6">
        <f t="shared" si="1"/>
        <v>2168.9169052732805</v>
      </c>
      <c r="AE6">
        <f>'IDT-1'!B6</f>
        <v>5.7949999999999999</v>
      </c>
      <c r="AF6" s="26"/>
      <c r="AG6">
        <f t="shared" si="2"/>
        <v>2174.7119052732805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15.226689478186485</v>
      </c>
      <c r="F7">
        <f>GT_Spot!P7</f>
        <v>0</v>
      </c>
      <c r="G7">
        <f>PPCL_NG!P7</f>
        <v>17.54</v>
      </c>
      <c r="H7">
        <f>PPCL_Spot!P7</f>
        <v>137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-0.30633951240552487</v>
      </c>
      <c r="M7">
        <f>EDWPCL!S7</f>
        <v>0</v>
      </c>
      <c r="N7">
        <f>'MSW BWN'!S7</f>
        <v>7.4739555999999991</v>
      </c>
      <c r="O7">
        <f>BRPL_ISGS_exbus!BB7</f>
        <v>996.55440448894058</v>
      </c>
      <c r="P7" s="77">
        <v>118.25067050596464</v>
      </c>
      <c r="Q7" s="77">
        <v>29.742623999999999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112.55999999999999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4.37</v>
      </c>
      <c r="Z7" s="75">
        <f>IEX!N7</f>
        <v>0</v>
      </c>
      <c r="AA7" s="117">
        <f>STOA!H7</f>
        <v>596.15</v>
      </c>
      <c r="AB7" s="117">
        <f>-STOA!N7</f>
        <v>0</v>
      </c>
      <c r="AC7">
        <f t="shared" si="0"/>
        <v>19.572854760076023</v>
      </c>
      <c r="AD7">
        <f t="shared" si="1"/>
        <v>2115.6091498006099</v>
      </c>
      <c r="AE7">
        <f>'IDT-1'!B7</f>
        <v>22.327999999999999</v>
      </c>
      <c r="AF7" s="26"/>
      <c r="AG7">
        <f t="shared" si="2"/>
        <v>2137.9371498006099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15.226689478186485</v>
      </c>
      <c r="F8">
        <f>GT_Spot!P8</f>
        <v>0</v>
      </c>
      <c r="G8">
        <f>PPCL_NG!P8</f>
        <v>17.54</v>
      </c>
      <c r="H8">
        <f>PPCL_Spot!P8</f>
        <v>137</v>
      </c>
      <c r="I8">
        <f>Bawana_NG!P8</f>
        <v>99.62</v>
      </c>
      <c r="J8">
        <f>Bawana_RLNG!P8</f>
        <v>0</v>
      </c>
      <c r="K8">
        <f>Bawana_Spot!P8</f>
        <v>46.536533849705819</v>
      </c>
      <c r="L8">
        <f>TWOMCL!O8</f>
        <v>-0.30633951240552487</v>
      </c>
      <c r="M8">
        <f>EDWPCL!S8</f>
        <v>0</v>
      </c>
      <c r="N8">
        <f>'MSW BWN'!S8</f>
        <v>7.4973691999999987</v>
      </c>
      <c r="O8">
        <f>BRPL_ISGS_exbus!BB8</f>
        <v>989.91087335854058</v>
      </c>
      <c r="P8" s="77">
        <v>118.25067050596464</v>
      </c>
      <c r="Q8" s="77">
        <v>29.742623999999999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110.14999999999999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596.15</v>
      </c>
      <c r="AB8" s="117">
        <f>-STOA!N8</f>
        <v>0</v>
      </c>
      <c r="AC8">
        <f t="shared" si="0"/>
        <v>19.814702197051535</v>
      </c>
      <c r="AD8">
        <f t="shared" si="1"/>
        <v>2064.5037186829404</v>
      </c>
      <c r="AE8">
        <f>'IDT-1'!B8</f>
        <v>33.695</v>
      </c>
      <c r="AF8" s="26"/>
      <c r="AG8">
        <f t="shared" si="2"/>
        <v>2098.1987186829406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15.226689478186485</v>
      </c>
      <c r="F9">
        <f>GT_Spot!P9</f>
        <v>0</v>
      </c>
      <c r="G9">
        <f>PPCL_NG!P9</f>
        <v>17.54</v>
      </c>
      <c r="H9">
        <f>PPCL_Spot!P9</f>
        <v>137</v>
      </c>
      <c r="I9">
        <f>Bawana_NG!P9</f>
        <v>99.62</v>
      </c>
      <c r="J9">
        <f>Bawana_RLNG!P9</f>
        <v>0</v>
      </c>
      <c r="K9">
        <f>Bawana_Spot!P9</f>
        <v>46.53677410411035</v>
      </c>
      <c r="L9">
        <f>TWOMCL!O9</f>
        <v>-0.30633951240552487</v>
      </c>
      <c r="M9">
        <f>EDWPCL!S9</f>
        <v>0</v>
      </c>
      <c r="N9">
        <f>'MSW BWN'!S9</f>
        <v>7.2732675999999996</v>
      </c>
      <c r="O9">
        <f>BRPL_ISGS_exbus!BB9</f>
        <v>987.84085645932782</v>
      </c>
      <c r="P9" s="77">
        <v>118.25067050596464</v>
      </c>
      <c r="Q9" s="77">
        <v>29.742623999999999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109.15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596.15</v>
      </c>
      <c r="AB9" s="117">
        <f>-STOA!N9</f>
        <v>0</v>
      </c>
      <c r="AC9">
        <f t="shared" si="0"/>
        <v>20.247378699651382</v>
      </c>
      <c r="AD9">
        <f t="shared" si="1"/>
        <v>2008.7771639355326</v>
      </c>
      <c r="AE9">
        <f>'IDT-1'!B9</f>
        <v>47.683</v>
      </c>
      <c r="AF9" s="26"/>
      <c r="AG9">
        <f t="shared" si="2"/>
        <v>2056.4601639355328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15.226689478186485</v>
      </c>
      <c r="F10">
        <f>GT_Spot!P10</f>
        <v>0</v>
      </c>
      <c r="G10">
        <f>PPCL_NG!P10</f>
        <v>17.54</v>
      </c>
      <c r="H10">
        <f>PPCL_Spot!P10</f>
        <v>137</v>
      </c>
      <c r="I10">
        <f>Bawana_NG!P10</f>
        <v>99.62</v>
      </c>
      <c r="J10">
        <f>Bawana_RLNG!P10</f>
        <v>0</v>
      </c>
      <c r="K10">
        <f>Bawana_Spot!P10</f>
        <v>46.53677410411035</v>
      </c>
      <c r="L10">
        <f>TWOMCL!O10</f>
        <v>-0.30633951240552487</v>
      </c>
      <c r="M10">
        <f>EDWPCL!S10</f>
        <v>0</v>
      </c>
      <c r="N10">
        <f>'MSW BWN'!S10</f>
        <v>7.0073559999999997</v>
      </c>
      <c r="O10">
        <f>BRPL_ISGS_exbus!BB10</f>
        <v>980.9608594757151</v>
      </c>
      <c r="P10" s="77">
        <v>118.25067050596464</v>
      </c>
      <c r="Q10" s="77">
        <v>29.742623999999999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107.3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596.15</v>
      </c>
      <c r="AB10" s="117">
        <f>-STOA!N10</f>
        <v>0</v>
      </c>
      <c r="AC10">
        <f t="shared" si="0"/>
        <v>19.946261516060702</v>
      </c>
      <c r="AD10">
        <f t="shared" si="1"/>
        <v>2025.0823725355101</v>
      </c>
      <c r="AE10">
        <f>'IDT-1'!B10</f>
        <v>61.692999999999998</v>
      </c>
      <c r="AF10" s="26"/>
      <c r="AG10">
        <f t="shared" si="2"/>
        <v>2086.7753725355101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15.226689478186485</v>
      </c>
      <c r="F11">
        <f>GT_Spot!P11</f>
        <v>0</v>
      </c>
      <c r="G11">
        <f>PPCL_NG!P11</f>
        <v>17.54</v>
      </c>
      <c r="H11">
        <f>PPCL_Spot!P11</f>
        <v>137</v>
      </c>
      <c r="I11">
        <f>Bawana_NG!P11</f>
        <v>99.62</v>
      </c>
      <c r="J11">
        <f>Bawana_RLNG!P11</f>
        <v>0</v>
      </c>
      <c r="K11">
        <f>Bawana_Spot!P11</f>
        <v>46.540000000000006</v>
      </c>
      <c r="L11">
        <f>TWOMCL!O11</f>
        <v>-0.30633951240552487</v>
      </c>
      <c r="M11">
        <f>EDWPCL!S11</f>
        <v>0</v>
      </c>
      <c r="N11">
        <f>'MSW BWN'!S11</f>
        <v>6.8401159999999992</v>
      </c>
      <c r="O11">
        <f>BRPL_ISGS_exbus!BB11</f>
        <v>977.44413158772772</v>
      </c>
      <c r="P11" s="77">
        <v>118.25067050596464</v>
      </c>
      <c r="Q11" s="77">
        <v>29.742623999999999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105.51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14.14</v>
      </c>
      <c r="Z11" s="75">
        <f>IEX!N11</f>
        <v>0</v>
      </c>
      <c r="AA11" s="117">
        <f>STOA!H11</f>
        <v>451.01999999999992</v>
      </c>
      <c r="AB11" s="117">
        <f>-STOA!N11</f>
        <v>0</v>
      </c>
      <c r="AC11">
        <f t="shared" si="0"/>
        <v>17.999644274665837</v>
      </c>
      <c r="AD11">
        <f t="shared" si="1"/>
        <v>1974.5682477848075</v>
      </c>
      <c r="AE11">
        <f>'IDT-1'!B11</f>
        <v>68.628</v>
      </c>
      <c r="AF11" s="26"/>
      <c r="AG11">
        <f t="shared" si="2"/>
        <v>2043.1962477848074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15.226689478186485</v>
      </c>
      <c r="F12">
        <f>GT_Spot!P12</f>
        <v>0</v>
      </c>
      <c r="G12">
        <f>PPCL_NG!P12</f>
        <v>17.54</v>
      </c>
      <c r="H12">
        <f>PPCL_Spot!P12</f>
        <v>137</v>
      </c>
      <c r="I12">
        <f>Bawana_NG!P12</f>
        <v>99.62</v>
      </c>
      <c r="J12">
        <f>Bawana_RLNG!P12</f>
        <v>0</v>
      </c>
      <c r="K12">
        <f>Bawana_Spot!P12</f>
        <v>46.536533849705819</v>
      </c>
      <c r="L12">
        <f>TWOMCL!O12</f>
        <v>-0.30633951240552487</v>
      </c>
      <c r="M12">
        <f>EDWPCL!S12</f>
        <v>0</v>
      </c>
      <c r="N12">
        <f>'MSW BWN'!S12</f>
        <v>6.9270807999999997</v>
      </c>
      <c r="O12">
        <f>BRPL_ISGS_exbus!BB12</f>
        <v>977.44413158772772</v>
      </c>
      <c r="P12" s="77">
        <v>118.25067050596464</v>
      </c>
      <c r="Q12" s="77">
        <v>29.742623999999999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102.42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5.63</v>
      </c>
      <c r="Z12" s="75">
        <f>IEX!N12</f>
        <v>0</v>
      </c>
      <c r="AA12" s="117">
        <f>STOA!H12</f>
        <v>451.01999999999992</v>
      </c>
      <c r="AB12" s="117">
        <f>-STOA!N12</f>
        <v>0</v>
      </c>
      <c r="AC12">
        <f t="shared" si="0"/>
        <v>18.164642888449109</v>
      </c>
      <c r="AD12">
        <f t="shared" si="1"/>
        <v>1932.8867478207299</v>
      </c>
      <c r="AE12">
        <f>'IDT-1'!B12</f>
        <v>85.923000000000002</v>
      </c>
      <c r="AF12" s="26"/>
      <c r="AG12">
        <f t="shared" si="2"/>
        <v>2018.8097478207299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15.226689478186485</v>
      </c>
      <c r="F13">
        <f>GT_Spot!P13</f>
        <v>0</v>
      </c>
      <c r="G13">
        <f>PPCL_NG!P13</f>
        <v>17.54</v>
      </c>
      <c r="H13">
        <f>PPCL_Spot!P13</f>
        <v>137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-0.30633951240552487</v>
      </c>
      <c r="M13">
        <f>EDWPCL!S13</f>
        <v>0</v>
      </c>
      <c r="N13">
        <f>'MSW BWN'!S13</f>
        <v>7.3451807999999996</v>
      </c>
      <c r="O13">
        <f>BRPL_ISGS_exbus!BB13</f>
        <v>976.97624699652772</v>
      </c>
      <c r="P13" s="77">
        <v>118.25067050596464</v>
      </c>
      <c r="Q13" s="77">
        <v>29.742623999999999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102.91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451.01999999999992</v>
      </c>
      <c r="AB13" s="117">
        <f>-STOA!N13</f>
        <v>0</v>
      </c>
      <c r="AC13">
        <f t="shared" si="0"/>
        <v>18.425063876968167</v>
      </c>
      <c r="AD13">
        <f t="shared" si="1"/>
        <v>1889.9000083913052</v>
      </c>
      <c r="AE13">
        <f>'IDT-1'!B13</f>
        <v>103.258</v>
      </c>
      <c r="AF13" s="26"/>
      <c r="AG13">
        <f t="shared" si="2"/>
        <v>1993.1580083913052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15.226689478186485</v>
      </c>
      <c r="F14">
        <f>GT_Spot!P14</f>
        <v>0</v>
      </c>
      <c r="G14">
        <f>PPCL_NG!P14</f>
        <v>17.54</v>
      </c>
      <c r="H14">
        <f>PPCL_Spot!P14</f>
        <v>137</v>
      </c>
      <c r="I14">
        <f>Bawana_NG!P14</f>
        <v>99.62</v>
      </c>
      <c r="J14">
        <f>Bawana_RLNG!P14</f>
        <v>0</v>
      </c>
      <c r="K14">
        <f>Bawana_Spot!P14</f>
        <v>46.540000000000006</v>
      </c>
      <c r="L14">
        <f>TWOMCL!O14</f>
        <v>-0.30633951240552487</v>
      </c>
      <c r="M14">
        <f>EDWPCL!S14</f>
        <v>0</v>
      </c>
      <c r="N14">
        <f>'MSW BWN'!S14</f>
        <v>7.634506</v>
      </c>
      <c r="O14">
        <f>BRPL_ISGS_exbus!BB14</f>
        <v>976.97624699652772</v>
      </c>
      <c r="P14" s="77">
        <v>118.25067050596464</v>
      </c>
      <c r="Q14" s="77">
        <v>29.742623999999999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103.14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451.01999999999992</v>
      </c>
      <c r="AB14" s="117">
        <f>-STOA!N14</f>
        <v>0</v>
      </c>
      <c r="AC14">
        <f t="shared" si="0"/>
        <v>18.860457932271345</v>
      </c>
      <c r="AD14">
        <f t="shared" si="1"/>
        <v>1844.523939536002</v>
      </c>
      <c r="AE14">
        <f>'IDT-1'!B14</f>
        <v>122.11799999999999</v>
      </c>
      <c r="AF14" s="26"/>
      <c r="AG14">
        <f t="shared" si="2"/>
        <v>1966.6419395360019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15.220404768505684</v>
      </c>
      <c r="F15">
        <f>GT_Spot!P15</f>
        <v>0</v>
      </c>
      <c r="G15">
        <f>PPCL_NG!P15</f>
        <v>17.54</v>
      </c>
      <c r="H15">
        <f>PPCL_Spot!P15</f>
        <v>136</v>
      </c>
      <c r="I15">
        <f>Bawana_NG!P15</f>
        <v>99.62</v>
      </c>
      <c r="J15">
        <f>Bawana_RLNG!P15</f>
        <v>0</v>
      </c>
      <c r="K15">
        <f>Bawana_Spot!P15</f>
        <v>44.996299646410662</v>
      </c>
      <c r="L15">
        <f>TWOMCL!O15</f>
        <v>-0.30633951240552487</v>
      </c>
      <c r="M15">
        <f>EDWPCL!S15</f>
        <v>0</v>
      </c>
      <c r="N15">
        <f>'MSW BWN'!S15</f>
        <v>7.8268319999999987</v>
      </c>
      <c r="O15">
        <f>BRPL_ISGS_exbus!BB15</f>
        <v>1017.570397231328</v>
      </c>
      <c r="P15" s="77">
        <v>118.25067050596464</v>
      </c>
      <c r="Q15" s="77">
        <v>29.742623999999999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117.55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21.36</v>
      </c>
      <c r="Z15" s="75">
        <f>IEX!N15</f>
        <v>0</v>
      </c>
      <c r="AA15" s="117">
        <f>STOA!H15</f>
        <v>221.22</v>
      </c>
      <c r="AB15" s="117">
        <f>-STOA!N15</f>
        <v>0</v>
      </c>
      <c r="AC15">
        <f t="shared" si="0"/>
        <v>17.205374973870558</v>
      </c>
      <c r="AD15">
        <f t="shared" si="1"/>
        <v>1722.3855136659326</v>
      </c>
      <c r="AE15">
        <f>'IDT-1'!B15</f>
        <v>153.85300000000001</v>
      </c>
      <c r="AF15" s="26"/>
      <c r="AG15">
        <f t="shared" si="2"/>
        <v>1876.2385136659327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15.220404768505684</v>
      </c>
      <c r="F16">
        <f>GT_Spot!P16</f>
        <v>0</v>
      </c>
      <c r="G16">
        <f>PPCL_NG!P16</f>
        <v>17.54</v>
      </c>
      <c r="H16">
        <f>PPCL_Spot!P16</f>
        <v>136</v>
      </c>
      <c r="I16">
        <f>Bawana_NG!P16</f>
        <v>99.62</v>
      </c>
      <c r="J16">
        <f>Bawana_RLNG!P16</f>
        <v>0</v>
      </c>
      <c r="K16">
        <f>Bawana_Spot!P16</f>
        <v>44.996299646410662</v>
      </c>
      <c r="L16">
        <f>TWOMCL!O16</f>
        <v>-0.30633951240552487</v>
      </c>
      <c r="M16">
        <f>EDWPCL!S16</f>
        <v>0</v>
      </c>
      <c r="N16">
        <f>'MSW BWN'!S16</f>
        <v>7.7064191999999991</v>
      </c>
      <c r="O16">
        <f>BRPL_ISGS_exbus!BB16</f>
        <v>1017.570397231328</v>
      </c>
      <c r="P16" s="77">
        <v>118.25067050596464</v>
      </c>
      <c r="Q16" s="77">
        <v>29.742623999999999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117.89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10.55</v>
      </c>
      <c r="Z16" s="75">
        <f>IEX!N16</f>
        <v>0</v>
      </c>
      <c r="AA16" s="117">
        <f>STOA!H16</f>
        <v>221.22</v>
      </c>
      <c r="AB16" s="117">
        <f>-STOA!N16</f>
        <v>0</v>
      </c>
      <c r="AC16">
        <f t="shared" si="0"/>
        <v>16.961251173353244</v>
      </c>
      <c r="AD16">
        <f t="shared" si="1"/>
        <v>1729.0392246664501</v>
      </c>
      <c r="AE16">
        <f>'IDT-1'!B16</f>
        <v>171.45699999999999</v>
      </c>
      <c r="AF16" s="26"/>
      <c r="AG16">
        <f t="shared" si="2"/>
        <v>1900.49622466645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15.220404768505684</v>
      </c>
      <c r="F17">
        <f>GT_Spot!P17</f>
        <v>0</v>
      </c>
      <c r="G17">
        <f>PPCL_NG!P17</f>
        <v>17.54</v>
      </c>
      <c r="H17">
        <f>PPCL_Spot!P17</f>
        <v>136</v>
      </c>
      <c r="I17">
        <f>Bawana_NG!P17</f>
        <v>99.62</v>
      </c>
      <c r="J17">
        <f>Bawana_RLNG!P17</f>
        <v>0</v>
      </c>
      <c r="K17">
        <f>Bawana_Spot!P17</f>
        <v>44.996299646410662</v>
      </c>
      <c r="L17">
        <f>TWOMCL!O17</f>
        <v>-0.30633951240552487</v>
      </c>
      <c r="M17">
        <f>EDWPCL!S17</f>
        <v>0</v>
      </c>
      <c r="N17">
        <f>'MSW BWN'!S17</f>
        <v>7.7783323999999991</v>
      </c>
      <c r="O17">
        <f>BRPL_ISGS_exbus!BB17</f>
        <v>1017.570397231328</v>
      </c>
      <c r="P17" s="77">
        <v>118.25067050596464</v>
      </c>
      <c r="Q17" s="77">
        <v>29.742623999999999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118.38000000000001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221.22</v>
      </c>
      <c r="AB17" s="117">
        <f>-STOA!N17</f>
        <v>0</v>
      </c>
      <c r="AC17">
        <f t="shared" si="0"/>
        <v>16.074324532515664</v>
      </c>
      <c r="AD17">
        <f t="shared" si="1"/>
        <v>1809.9380645072877</v>
      </c>
      <c r="AE17">
        <f>'IDT-1'!B17</f>
        <v>189.48699999999999</v>
      </c>
      <c r="AF17" s="26"/>
      <c r="AG17">
        <f t="shared" si="2"/>
        <v>1999.4250645072877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15.220404768505684</v>
      </c>
      <c r="F18">
        <f>GT_Spot!P18</f>
        <v>0</v>
      </c>
      <c r="G18">
        <f>PPCL_NG!P18</f>
        <v>17.54</v>
      </c>
      <c r="H18">
        <f>PPCL_Spot!P18</f>
        <v>136</v>
      </c>
      <c r="I18">
        <f>Bawana_NG!P18</f>
        <v>99.62</v>
      </c>
      <c r="J18">
        <f>Bawana_RLNG!P18</f>
        <v>0</v>
      </c>
      <c r="K18">
        <f>Bawana_Spot!P18</f>
        <v>44.996299646410662</v>
      </c>
      <c r="L18">
        <f>TWOMCL!O18</f>
        <v>-0.30633951240552487</v>
      </c>
      <c r="M18">
        <f>EDWPCL!S18</f>
        <v>0</v>
      </c>
      <c r="N18">
        <f>'MSW BWN'!S18</f>
        <v>7.6027303999999996</v>
      </c>
      <c r="O18">
        <f>BRPL_ISGS_exbus!BB18</f>
        <v>1017.570397231328</v>
      </c>
      <c r="P18" s="77">
        <v>118.25067050596464</v>
      </c>
      <c r="Q18" s="77">
        <v>29.742623999999999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118.89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221.22</v>
      </c>
      <c r="AB18" s="117">
        <f>-STOA!N18</f>
        <v>0</v>
      </c>
      <c r="AC18">
        <f t="shared" si="0"/>
        <v>16.077267234915663</v>
      </c>
      <c r="AD18">
        <f t="shared" si="1"/>
        <v>1810.269519804888</v>
      </c>
      <c r="AE18">
        <f>'IDT-1'!B18</f>
        <v>203.797</v>
      </c>
      <c r="AF18" s="26"/>
      <c r="AG18">
        <f t="shared" si="2"/>
        <v>2014.066519804888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15.220404768505684</v>
      </c>
      <c r="F19">
        <f>GT_Spot!P19</f>
        <v>0</v>
      </c>
      <c r="G19">
        <f>PPCL_NG!P19</f>
        <v>17.54</v>
      </c>
      <c r="H19">
        <f>PPCL_Spot!P19</f>
        <v>136</v>
      </c>
      <c r="I19">
        <f>Bawana_NG!P19</f>
        <v>99.62</v>
      </c>
      <c r="J19">
        <f>Bawana_RLNG!P19</f>
        <v>0</v>
      </c>
      <c r="K19">
        <f>Bawana_Spot!P19</f>
        <v>45</v>
      </c>
      <c r="L19">
        <f>TWOMCL!O19</f>
        <v>-0.30633951240552487</v>
      </c>
      <c r="M19">
        <f>EDWPCL!S19</f>
        <v>0</v>
      </c>
      <c r="N19">
        <f>'MSW BWN'!S19</f>
        <v>7.9556067999999982</v>
      </c>
      <c r="O19">
        <f>BRPL_ISGS_exbus!BB19</f>
        <v>1023.9533456801151</v>
      </c>
      <c r="P19" s="77">
        <v>118.25067050596464</v>
      </c>
      <c r="Q19" s="77">
        <v>29.742623999999999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119.27000000000001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124.46999999999998</v>
      </c>
      <c r="AB19" s="117">
        <f>-STOA!N19</f>
        <v>0</v>
      </c>
      <c r="AC19">
        <f t="shared" si="0"/>
        <v>15.998769258472203</v>
      </c>
      <c r="AD19">
        <f t="shared" si="1"/>
        <v>1640.7175429837075</v>
      </c>
      <c r="AE19">
        <f>'IDT-1'!B19</f>
        <v>195</v>
      </c>
      <c r="AF19" s="26"/>
      <c r="AG19">
        <f t="shared" si="2"/>
        <v>1835.7175429837075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15.220404768505684</v>
      </c>
      <c r="F20">
        <f>GT_Spot!P20</f>
        <v>0</v>
      </c>
      <c r="G20">
        <f>PPCL_NG!P20</f>
        <v>17.54</v>
      </c>
      <c r="H20">
        <f>PPCL_Spot!P20</f>
        <v>137</v>
      </c>
      <c r="I20">
        <f>Bawana_NG!P20</f>
        <v>99.62</v>
      </c>
      <c r="J20">
        <f>Bawana_RLNG!P20</f>
        <v>0</v>
      </c>
      <c r="K20">
        <f>Bawana_Spot!P20</f>
        <v>44.996299646410662</v>
      </c>
      <c r="L20">
        <f>TWOMCL!O20</f>
        <v>-0.30633951240552487</v>
      </c>
      <c r="M20">
        <f>EDWPCL!S20</f>
        <v>0</v>
      </c>
      <c r="N20">
        <f>'MSW BWN'!S20</f>
        <v>7.8753315999999982</v>
      </c>
      <c r="O20">
        <f>BRPL_ISGS_exbus!BB20</f>
        <v>1031.3080980997277</v>
      </c>
      <c r="P20" s="77">
        <v>118.25067050596464</v>
      </c>
      <c r="Q20" s="77">
        <v>29.742623999999999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119.91999999999999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124.46999999999998</v>
      </c>
      <c r="AB20" s="117">
        <f>-STOA!N20</f>
        <v>0</v>
      </c>
      <c r="AC20">
        <f t="shared" si="0"/>
        <v>16.130540860026375</v>
      </c>
      <c r="AD20">
        <f t="shared" si="1"/>
        <v>1643.5065482481766</v>
      </c>
      <c r="AE20">
        <f>'IDT-1'!B20</f>
        <v>176</v>
      </c>
      <c r="AF20" s="26"/>
      <c r="AG20">
        <f t="shared" si="2"/>
        <v>1819.5065482481766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15.220404768505684</v>
      </c>
      <c r="F21">
        <f>GT_Spot!P21</f>
        <v>0</v>
      </c>
      <c r="G21">
        <f>PPCL_NG!P21</f>
        <v>17.54</v>
      </c>
      <c r="H21">
        <f>PPCL_Spot!P21</f>
        <v>136</v>
      </c>
      <c r="I21">
        <f>Bawana_NG!P21</f>
        <v>99.62</v>
      </c>
      <c r="J21">
        <f>Bawana_RLNG!P21</f>
        <v>0</v>
      </c>
      <c r="K21">
        <f>Bawana_Spot!P21</f>
        <v>44.996299646410662</v>
      </c>
      <c r="L21">
        <f>TWOMCL!O21</f>
        <v>-0.30633951240552487</v>
      </c>
      <c r="M21">
        <f>EDWPCL!S21</f>
        <v>0</v>
      </c>
      <c r="N21">
        <f>'MSW BWN'!S21</f>
        <v>7.6579195999999987</v>
      </c>
      <c r="O21">
        <f>BRPL_ISGS_exbus!BB21</f>
        <v>1009.8837944301405</v>
      </c>
      <c r="P21" s="77">
        <v>118.25067050596464</v>
      </c>
      <c r="Q21" s="77">
        <v>29.742623999999999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120.33999999999999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124.46999999999998</v>
      </c>
      <c r="AB21" s="117">
        <f>-STOA!N21</f>
        <v>0</v>
      </c>
      <c r="AC21">
        <f t="shared" si="0"/>
        <v>16.654118091431833</v>
      </c>
      <c r="AD21">
        <f t="shared" si="1"/>
        <v>1539.7612553471838</v>
      </c>
      <c r="AE21">
        <f>'IDT-1'!B21</f>
        <v>163</v>
      </c>
      <c r="AF21" s="26"/>
      <c r="AG21">
        <f t="shared" si="2"/>
        <v>1702.7612553471838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15.220404768505684</v>
      </c>
      <c r="F22">
        <f>GT_Spot!P22</f>
        <v>0</v>
      </c>
      <c r="G22">
        <f>PPCL_NG!P22</f>
        <v>17.54</v>
      </c>
      <c r="H22">
        <f>PPCL_Spot!P22</f>
        <v>136</v>
      </c>
      <c r="I22">
        <f>Bawana_NG!P22</f>
        <v>99.62</v>
      </c>
      <c r="J22">
        <f>Bawana_RLNG!P22</f>
        <v>0</v>
      </c>
      <c r="K22">
        <f>Bawana_Spot!P22</f>
        <v>44.996299646410662</v>
      </c>
      <c r="L22">
        <f>TWOMCL!O22</f>
        <v>-0.30633951240552487</v>
      </c>
      <c r="M22">
        <f>EDWPCL!S22</f>
        <v>0</v>
      </c>
      <c r="N22">
        <f>'MSW BWN'!S22</f>
        <v>7.6579195999999987</v>
      </c>
      <c r="O22">
        <f>BRPL_ISGS_exbus!BB22</f>
        <v>1014.2701898251183</v>
      </c>
      <c r="P22" s="77">
        <v>118.25067050596464</v>
      </c>
      <c r="Q22" s="77">
        <v>29.742623999999999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120.78999999999999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124.46999999999998</v>
      </c>
      <c r="AB22" s="117">
        <f>-STOA!N22</f>
        <v>0</v>
      </c>
      <c r="AC22">
        <f t="shared" si="0"/>
        <v>16.252771994797868</v>
      </c>
      <c r="AD22">
        <f t="shared" si="1"/>
        <v>1594.9989968387956</v>
      </c>
      <c r="AE22">
        <f>'IDT-1'!B22</f>
        <v>129</v>
      </c>
      <c r="AF22" s="26"/>
      <c r="AG22">
        <f t="shared" si="2"/>
        <v>1723.9989968387956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15.220404768505684</v>
      </c>
      <c r="F23">
        <f>GT_Spot!P23</f>
        <v>0</v>
      </c>
      <c r="G23">
        <f>PPCL_NG!P23</f>
        <v>17.54</v>
      </c>
      <c r="H23">
        <f>PPCL_Spot!P23</f>
        <v>136</v>
      </c>
      <c r="I23">
        <f>Bawana_NG!P23</f>
        <v>99.62</v>
      </c>
      <c r="J23">
        <f>Bawana_RLNG!P23</f>
        <v>0</v>
      </c>
      <c r="K23">
        <f>Bawana_Spot!P23</f>
        <v>44.996299646410662</v>
      </c>
      <c r="L23">
        <f>TWOMCL!O23</f>
        <v>-0.30633951240552487</v>
      </c>
      <c r="M23">
        <f>EDWPCL!S23</f>
        <v>0</v>
      </c>
      <c r="N23">
        <f>'MSW BWN'!S23</f>
        <v>8.0107959999999991</v>
      </c>
      <c r="O23">
        <f>BRPL_ISGS_exbus!BB23</f>
        <v>1045.7284665640959</v>
      </c>
      <c r="P23" s="77">
        <v>118.25067050596464</v>
      </c>
      <c r="Q23" s="77">
        <v>29.742623999999999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121.44000000000001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124.46999999999998</v>
      </c>
      <c r="AB23" s="117">
        <f>-STOA!N23</f>
        <v>0</v>
      </c>
      <c r="AC23">
        <f t="shared" si="0"/>
        <v>16.440770739676726</v>
      </c>
      <c r="AD23">
        <f t="shared" si="1"/>
        <v>1638.2721512328947</v>
      </c>
      <c r="AE23">
        <f>'IDT-1'!B23</f>
        <v>96</v>
      </c>
      <c r="AF23" s="26"/>
      <c r="AG23">
        <f t="shared" si="2"/>
        <v>1734.2721512328947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15.220404768505684</v>
      </c>
      <c r="F24">
        <f>GT_Spot!P24</f>
        <v>0</v>
      </c>
      <c r="G24">
        <f>PPCL_NG!P24</f>
        <v>17.54</v>
      </c>
      <c r="H24">
        <f>PPCL_Spot!P24</f>
        <v>136</v>
      </c>
      <c r="I24">
        <f>Bawana_NG!P24</f>
        <v>99.62</v>
      </c>
      <c r="J24">
        <f>Bawana_RLNG!P24</f>
        <v>0</v>
      </c>
      <c r="K24">
        <f>Bawana_Spot!P24</f>
        <v>44.996299646410662</v>
      </c>
      <c r="L24">
        <f>TWOMCL!O24</f>
        <v>-0.30633951240552487</v>
      </c>
      <c r="M24">
        <f>EDWPCL!S24</f>
        <v>0</v>
      </c>
      <c r="N24">
        <f>'MSW BWN'!S24</f>
        <v>8.0592955999999987</v>
      </c>
      <c r="O24">
        <f>BRPL_ISGS_exbus!BB24</f>
        <v>1070.6914882912961</v>
      </c>
      <c r="P24" s="77">
        <v>118.25067050596464</v>
      </c>
      <c r="Q24" s="77">
        <v>29.742623999999999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121.69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124.46999999999998</v>
      </c>
      <c r="AB24" s="117">
        <f>-STOA!N24</f>
        <v>0</v>
      </c>
      <c r="AC24">
        <f t="shared" si="0"/>
        <v>16.751853402578039</v>
      </c>
      <c r="AD24">
        <f t="shared" si="1"/>
        <v>1653.2225898971935</v>
      </c>
      <c r="AE24">
        <f>'IDT-1'!B24</f>
        <v>76</v>
      </c>
      <c r="AF24" s="26"/>
      <c r="AG24">
        <f t="shared" si="2"/>
        <v>1729.2225898971935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15.220404768505684</v>
      </c>
      <c r="F25">
        <f>GT_Spot!P25</f>
        <v>0</v>
      </c>
      <c r="G25">
        <f>PPCL_NG!P25</f>
        <v>17.54</v>
      </c>
      <c r="H25">
        <f>PPCL_Spot!P25</f>
        <v>136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-0.30633951240552487</v>
      </c>
      <c r="M25">
        <f>EDWPCL!S25</f>
        <v>0</v>
      </c>
      <c r="N25">
        <f>'MSW BWN'!S25</f>
        <v>8.0760195999999986</v>
      </c>
      <c r="O25">
        <f>BRPL_ISGS_exbus!BB25</f>
        <v>1086.776089363296</v>
      </c>
      <c r="P25" s="77">
        <v>118.25067050596464</v>
      </c>
      <c r="Q25" s="77">
        <v>29.742623999999999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123.17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124.46999999999998</v>
      </c>
      <c r="AB25" s="117">
        <f>-STOA!N25</f>
        <v>0</v>
      </c>
      <c r="AC25">
        <f t="shared" si="0"/>
        <v>16.755673458445905</v>
      </c>
      <c r="AD25">
        <f t="shared" si="1"/>
        <v>1687.8037952669149</v>
      </c>
      <c r="AE25">
        <f>'IDT-1'!B25</f>
        <v>35</v>
      </c>
      <c r="AF25" s="26"/>
      <c r="AG25">
        <f t="shared" si="2"/>
        <v>1722.8037952669149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15.220404768505684</v>
      </c>
      <c r="F26">
        <f>GT_Spot!P26</f>
        <v>0</v>
      </c>
      <c r="G26">
        <f>PPCL_NG!P26</f>
        <v>17.54</v>
      </c>
      <c r="H26">
        <f>PPCL_Spot!P26</f>
        <v>136</v>
      </c>
      <c r="I26">
        <f>Bawana_NG!P26</f>
        <v>99.62</v>
      </c>
      <c r="J26">
        <f>Bawana_RLNG!P26</f>
        <v>0</v>
      </c>
      <c r="K26">
        <f>Bawana_Spot!P26</f>
        <v>44.996299646410662</v>
      </c>
      <c r="L26">
        <f>TWOMCL!O26</f>
        <v>-0.30633951240552487</v>
      </c>
      <c r="M26">
        <f>EDWPCL!S26</f>
        <v>0</v>
      </c>
      <c r="N26">
        <f>'MSW BWN'!S26</f>
        <v>7.7783323999999991</v>
      </c>
      <c r="O26">
        <f>BRPL_ISGS_exbus!BB26</f>
        <v>1089.5609691624961</v>
      </c>
      <c r="P26" s="77">
        <v>118.25067050596464</v>
      </c>
      <c r="Q26" s="77">
        <v>29.742623999999999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124.78999999999999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124.46999999999998</v>
      </c>
      <c r="AB26" s="117">
        <f>-STOA!N26</f>
        <v>0</v>
      </c>
      <c r="AC26">
        <f t="shared" si="0"/>
        <v>17.164665546139481</v>
      </c>
      <c r="AD26">
        <f t="shared" si="1"/>
        <v>1649.4982954248319</v>
      </c>
      <c r="AE26">
        <f>'IDT-1'!B26</f>
        <v>0</v>
      </c>
      <c r="AF26" s="26"/>
      <c r="AG26">
        <f t="shared" si="2"/>
        <v>1649.4982954248319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15.220404768505684</v>
      </c>
      <c r="F27">
        <f>GT_Spot!P27</f>
        <v>0</v>
      </c>
      <c r="G27">
        <f>PPCL_NG!P27</f>
        <v>17.54</v>
      </c>
      <c r="H27">
        <f>PPCL_Spot!P27</f>
        <v>136</v>
      </c>
      <c r="I27">
        <f>Bawana_NG!P27</f>
        <v>99.62</v>
      </c>
      <c r="J27">
        <f>Bawana_RLNG!P27</f>
        <v>0</v>
      </c>
      <c r="K27">
        <f>Bawana_Spot!P27</f>
        <v>45.000000000000007</v>
      </c>
      <c r="L27">
        <f>TWOMCL!O27</f>
        <v>-0.30633951240552487</v>
      </c>
      <c r="M27">
        <f>EDWPCL!S27</f>
        <v>0</v>
      </c>
      <c r="N27">
        <f>'MSW BWN'!S27</f>
        <v>7.4338180000000005</v>
      </c>
      <c r="O27">
        <f>BRPL_ISGS_exbus!BB27</f>
        <v>1090.9720597980961</v>
      </c>
      <c r="P27" s="77">
        <v>118.25067050596464</v>
      </c>
      <c r="Q27" s="77">
        <v>29.742623999999999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131.13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121.46999999999998</v>
      </c>
      <c r="AB27" s="117">
        <f>-STOA!N27</f>
        <v>0</v>
      </c>
      <c r="AC27">
        <f t="shared" si="0"/>
        <v>17.08806032233581</v>
      </c>
      <c r="AD27">
        <f t="shared" si="1"/>
        <v>1666.9851772378249</v>
      </c>
      <c r="AE27">
        <f>'IDT-1'!B27</f>
        <v>0</v>
      </c>
      <c r="AF27" s="26"/>
      <c r="AG27">
        <f t="shared" si="2"/>
        <v>1666.9851772378249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15.220404768505684</v>
      </c>
      <c r="F28">
        <f>GT_Spot!P28</f>
        <v>0</v>
      </c>
      <c r="G28">
        <f>PPCL_NG!P28</f>
        <v>17.54</v>
      </c>
      <c r="H28">
        <f>PPCL_Spot!P28</f>
        <v>136</v>
      </c>
      <c r="I28">
        <f>Bawana_NG!P28</f>
        <v>99.62</v>
      </c>
      <c r="J28">
        <f>Bawana_RLNG!P28</f>
        <v>0</v>
      </c>
      <c r="K28">
        <f>Bawana_Spot!P28</f>
        <v>45.000000000000007</v>
      </c>
      <c r="L28">
        <f>TWOMCL!O28</f>
        <v>-0.30633951240552487</v>
      </c>
      <c r="M28">
        <f>EDWPCL!S28</f>
        <v>0</v>
      </c>
      <c r="N28">
        <f>'MSW BWN'!S28</f>
        <v>7.5943683999999996</v>
      </c>
      <c r="O28">
        <f>BRPL_ISGS_exbus!BB28</f>
        <v>1081.0326585540961</v>
      </c>
      <c r="P28" s="77">
        <v>118.25067050596464</v>
      </c>
      <c r="Q28" s="77">
        <v>29.742623999999999</v>
      </c>
      <c r="R28" s="80">
        <v>0.51338383838383839</v>
      </c>
      <c r="S28" s="80">
        <v>0</v>
      </c>
      <c r="T28" s="78">
        <f>SUMPRODUCT(LTA!F28:AJ28,LTA!F$101:AJ$101,LTA!F$103:AJ$103)</f>
        <v>2.1800000000000002</v>
      </c>
      <c r="U28" s="78">
        <f>SUMPRODUCT(LTA!F28:AJ28,LTA!F$102:AJ$102,LTA!F$103:AJ$103)</f>
        <v>131.19999999999999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121.46999999999998</v>
      </c>
      <c r="AB28" s="117">
        <f>-STOA!N28</f>
        <v>0</v>
      </c>
      <c r="AC28">
        <f t="shared" si="0"/>
        <v>17.079592977819559</v>
      </c>
      <c r="AD28">
        <f t="shared" si="1"/>
        <v>1653.9781775767251</v>
      </c>
      <c r="AE28">
        <f>'IDT-1'!B28</f>
        <v>0</v>
      </c>
      <c r="AF28" s="26"/>
      <c r="AG28">
        <f t="shared" si="2"/>
        <v>1653.9781775767251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15.220404768505684</v>
      </c>
      <c r="F29">
        <f>GT_Spot!P29</f>
        <v>0</v>
      </c>
      <c r="G29">
        <f>PPCL_NG!P29</f>
        <v>17.54</v>
      </c>
      <c r="H29">
        <f>PPCL_Spot!P29</f>
        <v>136</v>
      </c>
      <c r="I29">
        <f>Bawana_NG!P29</f>
        <v>99.62</v>
      </c>
      <c r="J29">
        <f>Bawana_RLNG!P29</f>
        <v>0</v>
      </c>
      <c r="K29">
        <f>Bawana_Spot!P29</f>
        <v>45.000000000000007</v>
      </c>
      <c r="L29">
        <f>TWOMCL!O29</f>
        <v>-0.30633951240552487</v>
      </c>
      <c r="M29">
        <f>EDWPCL!S29</f>
        <v>0</v>
      </c>
      <c r="N29">
        <f>'MSW BWN'!S29</f>
        <v>7.4655936000000001</v>
      </c>
      <c r="O29">
        <f>BRPL_ISGS_exbus!BB29</f>
        <v>1072.0804361700959</v>
      </c>
      <c r="P29" s="77">
        <v>118.25067050596464</v>
      </c>
      <c r="Q29" s="77">
        <v>29.742623999999999</v>
      </c>
      <c r="R29" s="80">
        <v>6.323737373737373</v>
      </c>
      <c r="S29" s="80">
        <v>0</v>
      </c>
      <c r="T29" s="78">
        <f>SUMPRODUCT(LTA!F29:AJ29,LTA!F$101:AJ$101,LTA!F$103:AJ$103)</f>
        <v>8.61</v>
      </c>
      <c r="U29" s="78">
        <f>SUMPRODUCT(LTA!F29:AJ29,LTA!F$102:AJ$102,LTA!F$103:AJ$103)</f>
        <v>132.22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122.16999999999999</v>
      </c>
      <c r="AB29" s="117">
        <f>-STOA!N29</f>
        <v>0</v>
      </c>
      <c r="AC29">
        <f t="shared" si="0"/>
        <v>17.29121573663318</v>
      </c>
      <c r="AD29">
        <f t="shared" si="1"/>
        <v>1639.6459111692648</v>
      </c>
      <c r="AE29">
        <f>'IDT-1'!B29</f>
        <v>0</v>
      </c>
      <c r="AF29" s="26"/>
      <c r="AG29">
        <f t="shared" si="2"/>
        <v>1639.6459111692648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15.220404768505684</v>
      </c>
      <c r="F30">
        <f>GT_Spot!P30</f>
        <v>0</v>
      </c>
      <c r="G30">
        <f>PPCL_NG!P30</f>
        <v>17.54</v>
      </c>
      <c r="H30">
        <f>PPCL_Spot!P30</f>
        <v>136</v>
      </c>
      <c r="I30">
        <f>Bawana_NG!P30</f>
        <v>99.62</v>
      </c>
      <c r="J30">
        <f>Bawana_RLNG!P30</f>
        <v>0</v>
      </c>
      <c r="K30">
        <f>Bawana_Spot!P30</f>
        <v>45.000000000000007</v>
      </c>
      <c r="L30">
        <f>TWOMCL!O30</f>
        <v>-0.30633951240552487</v>
      </c>
      <c r="M30">
        <f>EDWPCL!S30</f>
        <v>0</v>
      </c>
      <c r="N30">
        <f>'MSW BWN'!S30</f>
        <v>7.5692823999999987</v>
      </c>
      <c r="O30">
        <f>BRPL_ISGS_exbus!BB30</f>
        <v>1063.6041160479185</v>
      </c>
      <c r="P30" s="77">
        <v>118.25067050596464</v>
      </c>
      <c r="Q30" s="77">
        <v>29.742623999999999</v>
      </c>
      <c r="R30" s="80">
        <v>16.375505050505051</v>
      </c>
      <c r="S30" s="80">
        <v>0</v>
      </c>
      <c r="T30" s="78">
        <f>SUMPRODUCT(LTA!F30:AJ30,LTA!F$101:AJ$101,LTA!F$103:AJ$103)</f>
        <v>18.010000000000002</v>
      </c>
      <c r="U30" s="78">
        <f>SUMPRODUCT(LTA!F30:AJ30,LTA!F$102:AJ$102,LTA!F$103:AJ$103)</f>
        <v>132.13999999999999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122.86999999999999</v>
      </c>
      <c r="AB30" s="117">
        <f>-STOA!N30</f>
        <v>0</v>
      </c>
      <c r="AC30">
        <f t="shared" si="0"/>
        <v>17.660511962219434</v>
      </c>
      <c r="AD30">
        <f t="shared" si="1"/>
        <v>1620.9757512982687</v>
      </c>
      <c r="AE30">
        <f>'IDT-1'!B30</f>
        <v>0</v>
      </c>
      <c r="AF30" s="26"/>
      <c r="AG30">
        <f t="shared" si="2"/>
        <v>1620.9757512982687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-183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15.220404768505684</v>
      </c>
      <c r="F31">
        <f>GT_Spot!P31</f>
        <v>0</v>
      </c>
      <c r="G31">
        <f>PPCL_NG!P31</f>
        <v>17.54</v>
      </c>
      <c r="H31">
        <f>PPCL_Spot!P31</f>
        <v>131</v>
      </c>
      <c r="I31">
        <f>Bawana_NG!P31</f>
        <v>99.62</v>
      </c>
      <c r="J31">
        <f>Bawana_RLNG!P31</f>
        <v>0</v>
      </c>
      <c r="K31">
        <f>Bawana_Spot!P31</f>
        <v>45</v>
      </c>
      <c r="L31">
        <f>TWOMCL!O31</f>
        <v>-0.30633951240552487</v>
      </c>
      <c r="M31">
        <f>EDWPCL!S31</f>
        <v>0</v>
      </c>
      <c r="N31">
        <f>'MSW BWN'!S31</f>
        <v>7.3936803999999992</v>
      </c>
      <c r="O31">
        <f>BRPL_ISGS_exbus!BB31</f>
        <v>1047.9120939209406</v>
      </c>
      <c r="P31" s="77">
        <v>118.25067050596464</v>
      </c>
      <c r="Q31" s="77">
        <v>29.742623999999999</v>
      </c>
      <c r="R31" s="80">
        <v>28.533585858585855</v>
      </c>
      <c r="S31" s="80">
        <v>0</v>
      </c>
      <c r="T31" s="78">
        <f>SUMPRODUCT(LTA!F31:AJ31,LTA!F$101:AJ$101,LTA!F$103:AJ$103)</f>
        <v>29.33</v>
      </c>
      <c r="U31" s="78">
        <f>SUMPRODUCT(LTA!F31:AJ31,LTA!F$102:AJ$102,LTA!F$103:AJ$103)</f>
        <v>132.92000000000002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124.96999999999998</v>
      </c>
      <c r="AB31" s="117">
        <f>-STOA!N31</f>
        <v>0</v>
      </c>
      <c r="AC31">
        <f t="shared" si="0"/>
        <v>18.143856229600708</v>
      </c>
      <c r="AD31">
        <f t="shared" si="1"/>
        <v>1576.9828637119904</v>
      </c>
      <c r="AE31">
        <f>'IDT-1'!B31</f>
        <v>0</v>
      </c>
      <c r="AF31" s="26"/>
      <c r="AG31">
        <f t="shared" si="2"/>
        <v>1576.9828637119904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15.220404768505684</v>
      </c>
      <c r="F32">
        <f>GT_Spot!P32</f>
        <v>0</v>
      </c>
      <c r="G32">
        <f>PPCL_NG!P32</f>
        <v>17.54</v>
      </c>
      <c r="H32">
        <f>PPCL_Spot!P32</f>
        <v>131</v>
      </c>
      <c r="I32">
        <f>Bawana_NG!P32</f>
        <v>99.62</v>
      </c>
      <c r="J32">
        <f>Bawana_RLNG!P32</f>
        <v>0</v>
      </c>
      <c r="K32">
        <f>Bawana_Spot!P32</f>
        <v>46.7</v>
      </c>
      <c r="L32">
        <f>TWOMCL!O32</f>
        <v>-0.30633951240552487</v>
      </c>
      <c r="M32">
        <f>EDWPCL!S32</f>
        <v>0</v>
      </c>
      <c r="N32">
        <f>'MSW BWN'!S32</f>
        <v>7.9790203999999996</v>
      </c>
      <c r="O32">
        <f>BRPL_ISGS_exbus!BB32</f>
        <v>1039.6321322131628</v>
      </c>
      <c r="P32" s="77">
        <v>118.25067050596464</v>
      </c>
      <c r="Q32" s="77">
        <v>29.742623999999999</v>
      </c>
      <c r="R32" s="80">
        <v>38.359848484848484</v>
      </c>
      <c r="S32" s="80">
        <v>0</v>
      </c>
      <c r="T32" s="78">
        <f>SUMPRODUCT(LTA!F32:AJ32,LTA!F$101:AJ$101,LTA!F$103:AJ$103)</f>
        <v>45.64</v>
      </c>
      <c r="U32" s="78">
        <f>SUMPRODUCT(LTA!F32:AJ32,LTA!F$102:AJ$102,LTA!F$103:AJ$103)</f>
        <v>132.85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126.36999999999999</v>
      </c>
      <c r="AB32" s="117">
        <f>-STOA!N32</f>
        <v>0</v>
      </c>
      <c r="AC32">
        <f t="shared" si="0"/>
        <v>18.989788106325825</v>
      </c>
      <c r="AD32">
        <f t="shared" si="1"/>
        <v>1523.60857275375</v>
      </c>
      <c r="AE32">
        <f>'IDT-1'!B32</f>
        <v>0</v>
      </c>
      <c r="AF32" s="26"/>
      <c r="AG32">
        <f t="shared" si="2"/>
        <v>1523.60857275375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-306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15.220404768505684</v>
      </c>
      <c r="F33">
        <f>GT_Spot!P33</f>
        <v>0</v>
      </c>
      <c r="G33">
        <f>PPCL_NG!P33</f>
        <v>17.54</v>
      </c>
      <c r="H33">
        <f>PPCL_Spot!P33</f>
        <v>131</v>
      </c>
      <c r="I33">
        <f>Bawana_NG!P33</f>
        <v>99.62</v>
      </c>
      <c r="J33">
        <f>Bawana_RLNG!P33</f>
        <v>0</v>
      </c>
      <c r="K33">
        <f>Bawana_Spot!P33</f>
        <v>46.293849480249477</v>
      </c>
      <c r="L33">
        <f>TWOMCL!O33</f>
        <v>-0.30633951240552487</v>
      </c>
      <c r="M33">
        <f>EDWPCL!S33</f>
        <v>0</v>
      </c>
      <c r="N33">
        <f>'MSW BWN'!S33</f>
        <v>7.7950563999999982</v>
      </c>
      <c r="O33">
        <f>BRPL_ISGS_exbus!BB33</f>
        <v>1031.0640499603626</v>
      </c>
      <c r="P33" s="77">
        <v>118.25067050596464</v>
      </c>
      <c r="Q33" s="77">
        <v>29.742623999999999</v>
      </c>
      <c r="R33" s="80">
        <v>38.359848484848477</v>
      </c>
      <c r="S33" s="80">
        <v>0</v>
      </c>
      <c r="T33" s="78">
        <f>SUMPRODUCT(LTA!F33:AJ33,LTA!F$101:AJ$101,LTA!F$103:AJ$103)</f>
        <v>65.760000000000005</v>
      </c>
      <c r="U33" s="78">
        <f>SUMPRODUCT(LTA!F33:AJ33,LTA!F$102:AJ$102,LTA!F$103:AJ$103)</f>
        <v>133.63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127.06999999999998</v>
      </c>
      <c r="AB33" s="117">
        <f>-STOA!N33</f>
        <v>0</v>
      </c>
      <c r="AC33">
        <f t="shared" si="0"/>
        <v>19.028250954549822</v>
      </c>
      <c r="AD33">
        <f t="shared" si="1"/>
        <v>1544.0119131329752</v>
      </c>
      <c r="AE33">
        <f>'IDT-1'!B33</f>
        <v>0</v>
      </c>
      <c r="AF33" s="26"/>
      <c r="AG33">
        <f t="shared" si="2"/>
        <v>1544.0119131329752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-298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15.220404768505684</v>
      </c>
      <c r="F34">
        <f>GT_Spot!P34</f>
        <v>0</v>
      </c>
      <c r="G34">
        <f>PPCL_NG!P34</f>
        <v>17.54</v>
      </c>
      <c r="H34">
        <f>PPCL_Spot!P34</f>
        <v>131</v>
      </c>
      <c r="I34">
        <f>Bawana_NG!P34</f>
        <v>99.62</v>
      </c>
      <c r="J34">
        <f>Bawana_RLNG!P34</f>
        <v>0</v>
      </c>
      <c r="K34">
        <f>Bawana_Spot!P34</f>
        <v>46.293849480249477</v>
      </c>
      <c r="L34">
        <f>TWOMCL!O34</f>
        <v>-0.30633951240552487</v>
      </c>
      <c r="M34">
        <f>EDWPCL!S34</f>
        <v>0</v>
      </c>
      <c r="N34">
        <f>'MSW BWN'!S34</f>
        <v>7.3769563999999992</v>
      </c>
      <c r="O34">
        <f>BRPL_ISGS_exbus!BB34</f>
        <v>1021.1246482771628</v>
      </c>
      <c r="P34" s="77">
        <v>118.25067050596464</v>
      </c>
      <c r="Q34" s="77">
        <v>29.742623999999999</v>
      </c>
      <c r="R34" s="80">
        <v>38.359848484848477</v>
      </c>
      <c r="S34" s="80">
        <v>0</v>
      </c>
      <c r="T34" s="78">
        <f>SUMPRODUCT(LTA!F34:AJ34,LTA!F$101:AJ$101,LTA!F$103:AJ$103)</f>
        <v>87.809999999999988</v>
      </c>
      <c r="U34" s="78">
        <f>SUMPRODUCT(LTA!F34:AJ34,LTA!F$102:AJ$102,LTA!F$103:AJ$103)</f>
        <v>133.6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129.16999999999999</v>
      </c>
      <c r="AB34" s="117">
        <f>-STOA!N34</f>
        <v>0</v>
      </c>
      <c r="AC34">
        <f t="shared" si="0"/>
        <v>19.291410980092788</v>
      </c>
      <c r="AD34">
        <f t="shared" si="1"/>
        <v>1541.5112514242328</v>
      </c>
      <c r="AE34">
        <f>'IDT-1'!B34</f>
        <v>0</v>
      </c>
      <c r="AF34" s="26"/>
      <c r="AG34">
        <f t="shared" si="2"/>
        <v>1541.5112514242328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15.220404768505684</v>
      </c>
      <c r="F35">
        <f>GT_Spot!P35</f>
        <v>0</v>
      </c>
      <c r="G35">
        <f>PPCL_NG!P35</f>
        <v>17.54</v>
      </c>
      <c r="H35">
        <f>PPCL_Spot!P35</f>
        <v>131</v>
      </c>
      <c r="I35">
        <f>Bawana_NG!P35</f>
        <v>99.62</v>
      </c>
      <c r="J35">
        <f>Bawana_RLNG!P35</f>
        <v>0</v>
      </c>
      <c r="K35">
        <f>Bawana_Spot!P35</f>
        <v>45.61377910348827</v>
      </c>
      <c r="L35">
        <f>TWOMCL!O35</f>
        <v>-0.30633951240552487</v>
      </c>
      <c r="M35">
        <f>EDWPCL!S35</f>
        <v>0</v>
      </c>
      <c r="N35">
        <f>'MSW BWN'!S35</f>
        <v>7.4739555999999991</v>
      </c>
      <c r="O35">
        <f>BRPL_ISGS_exbus!BB35</f>
        <v>1009.9141933151501</v>
      </c>
      <c r="P35" s="77">
        <v>118.25067050596464</v>
      </c>
      <c r="Q35" s="77">
        <v>29.742623999999999</v>
      </c>
      <c r="R35" s="80">
        <v>38.599747474747474</v>
      </c>
      <c r="S35" s="80">
        <v>0</v>
      </c>
      <c r="T35" s="78">
        <f>SUMPRODUCT(LTA!F35:AJ35,LTA!F$101:AJ$101,LTA!F$103:AJ$103)</f>
        <v>111.94</v>
      </c>
      <c r="U35" s="78">
        <f>SUMPRODUCT(LTA!F35:AJ35,LTA!F$102:AJ$102,LTA!F$103:AJ$103)</f>
        <v>134.30000000000001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131.26999999999998</v>
      </c>
      <c r="AB35" s="117">
        <f>-STOA!N35</f>
        <v>0</v>
      </c>
      <c r="AC35">
        <f t="shared" si="0"/>
        <v>19.254043480875993</v>
      </c>
      <c r="AD35">
        <f t="shared" si="1"/>
        <v>1576.3749917745747</v>
      </c>
      <c r="AE35">
        <f>'IDT-1'!B35</f>
        <v>0</v>
      </c>
      <c r="AF35" s="26"/>
      <c r="AG35">
        <f t="shared" si="2"/>
        <v>1576.3749917745747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-294.55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15.220404768505684</v>
      </c>
      <c r="F36">
        <f>GT_Spot!P36</f>
        <v>0</v>
      </c>
      <c r="G36">
        <f>PPCL_NG!P36</f>
        <v>17.54</v>
      </c>
      <c r="H36">
        <f>PPCL_Spot!P36</f>
        <v>131</v>
      </c>
      <c r="I36">
        <f>Bawana_NG!P36</f>
        <v>99.62</v>
      </c>
      <c r="J36">
        <f>Bawana_RLNG!P36</f>
        <v>0</v>
      </c>
      <c r="K36">
        <f>Bawana_Spot!P36</f>
        <v>45.61377910348827</v>
      </c>
      <c r="L36">
        <f>TWOMCL!O36</f>
        <v>-0.30633951240552487</v>
      </c>
      <c r="M36">
        <f>EDWPCL!S36</f>
        <v>0</v>
      </c>
      <c r="N36">
        <f>'MSW BWN'!S36</f>
        <v>7.9639687999999991</v>
      </c>
      <c r="O36">
        <f>BRPL_ISGS_exbus!BB36</f>
        <v>999.26303364033731</v>
      </c>
      <c r="P36" s="77">
        <v>118.25067050596464</v>
      </c>
      <c r="Q36" s="77">
        <v>29.742623999999999</v>
      </c>
      <c r="R36" s="80">
        <v>38.599747474747474</v>
      </c>
      <c r="S36" s="80">
        <v>0</v>
      </c>
      <c r="T36" s="78">
        <f>SUMPRODUCT(LTA!F36:AJ36,LTA!F$101:AJ$101,LTA!F$103:AJ$103)</f>
        <v>136.75</v>
      </c>
      <c r="U36" s="78">
        <f>SUMPRODUCT(LTA!F36:AJ36,LTA!F$102:AJ$102,LTA!F$103:AJ$103)</f>
        <v>133.9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136.16999999999999</v>
      </c>
      <c r="AB36" s="117">
        <f>-STOA!N36</f>
        <v>0</v>
      </c>
      <c r="AC36">
        <f t="shared" si="0"/>
        <v>19.431431519419835</v>
      </c>
      <c r="AD36">
        <f t="shared" si="1"/>
        <v>1594.3464572612181</v>
      </c>
      <c r="AE36">
        <f>'IDT-1'!B36</f>
        <v>0</v>
      </c>
      <c r="AF36" s="26"/>
      <c r="AG36">
        <f t="shared" si="2"/>
        <v>1594.3464572612181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-295.55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15.220404768505684</v>
      </c>
      <c r="F37">
        <f>GT_Spot!P37</f>
        <v>0</v>
      </c>
      <c r="G37">
        <f>PPCL_NG!P37</f>
        <v>17.54</v>
      </c>
      <c r="H37">
        <f>PPCL_Spot!P37</f>
        <v>131</v>
      </c>
      <c r="I37">
        <f>Bawana_NG!P37</f>
        <v>99.62</v>
      </c>
      <c r="J37">
        <f>Bawana_RLNG!P37</f>
        <v>0</v>
      </c>
      <c r="K37">
        <f>Bawana_Spot!P37</f>
        <v>45.000000000000007</v>
      </c>
      <c r="L37">
        <f>TWOMCL!O37</f>
        <v>-0.30633951240552487</v>
      </c>
      <c r="M37">
        <f>EDWPCL!S37</f>
        <v>0</v>
      </c>
      <c r="N37">
        <f>'MSW BWN'!S37</f>
        <v>7.7298327999999996</v>
      </c>
      <c r="O37">
        <f>BRPL_ISGS_exbus!BB37</f>
        <v>996.93924341875004</v>
      </c>
      <c r="P37" s="77">
        <v>118.25067050596464</v>
      </c>
      <c r="Q37" s="77">
        <v>29.742623999999999</v>
      </c>
      <c r="R37" s="80">
        <v>38.599747474747474</v>
      </c>
      <c r="S37" s="80">
        <v>0</v>
      </c>
      <c r="T37" s="78">
        <f>SUMPRODUCT(LTA!F37:AJ37,LTA!F$101:AJ$101,LTA!F$103:AJ$103)</f>
        <v>157.81</v>
      </c>
      <c r="U37" s="78">
        <f>SUMPRODUCT(LTA!F37:AJ37,LTA!F$102:AJ$102,LTA!F$103:AJ$103)</f>
        <v>134.93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136.86999999999998</v>
      </c>
      <c r="AB37" s="117">
        <f>-STOA!N37</f>
        <v>0</v>
      </c>
      <c r="AC37">
        <f t="shared" si="0"/>
        <v>19.675097532736729</v>
      </c>
      <c r="AD37">
        <f t="shared" si="1"/>
        <v>1605.7210859228255</v>
      </c>
      <c r="AE37">
        <f>'IDT-1'!B37</f>
        <v>0</v>
      </c>
      <c r="AF37" s="26"/>
      <c r="AG37">
        <f t="shared" si="2"/>
        <v>1605.7210859228255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-303.55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15.220404768505684</v>
      </c>
      <c r="F38">
        <f>GT_Spot!P38</f>
        <v>0</v>
      </c>
      <c r="G38">
        <f>PPCL_NG!P38</f>
        <v>17.54</v>
      </c>
      <c r="H38">
        <f>PPCL_Spot!P38</f>
        <v>131</v>
      </c>
      <c r="I38">
        <f>Bawana_NG!P38</f>
        <v>99.62</v>
      </c>
      <c r="J38">
        <f>Bawana_RLNG!P38</f>
        <v>0</v>
      </c>
      <c r="K38">
        <f>Bawana_Spot!P38</f>
        <v>45.61377910348827</v>
      </c>
      <c r="L38">
        <f>TWOMCL!O38</f>
        <v>-0.30633951240552487</v>
      </c>
      <c r="M38">
        <f>EDWPCL!S38</f>
        <v>0</v>
      </c>
      <c r="N38">
        <f>'MSW BWN'!S38</f>
        <v>7.8836936</v>
      </c>
      <c r="O38">
        <f>BRPL_ISGS_exbus!BB38</f>
        <v>989.59128531955002</v>
      </c>
      <c r="P38" s="77">
        <v>118.25067050596464</v>
      </c>
      <c r="Q38" s="77">
        <v>29.742623999999999</v>
      </c>
      <c r="R38" s="80">
        <v>38.599747474747474</v>
      </c>
      <c r="S38" s="80">
        <v>0</v>
      </c>
      <c r="T38" s="78">
        <f>SUMPRODUCT(LTA!F38:AJ38,LTA!F$101:AJ$101,LTA!F$103:AJ$103)</f>
        <v>181.63</v>
      </c>
      <c r="U38" s="78">
        <f>SUMPRODUCT(LTA!F38:AJ38,LTA!F$102:AJ$102,LTA!F$103:AJ$103)</f>
        <v>134.84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141.76999999999998</v>
      </c>
      <c r="AB38" s="117">
        <f>-STOA!N38</f>
        <v>0</v>
      </c>
      <c r="AC38">
        <f t="shared" si="0"/>
        <v>20.428456766512774</v>
      </c>
      <c r="AD38">
        <f t="shared" si="1"/>
        <v>1564.0174084933378</v>
      </c>
      <c r="AE38">
        <f>'IDT-1'!B38</f>
        <v>0</v>
      </c>
      <c r="AF38" s="26"/>
      <c r="AG38">
        <f t="shared" si="2"/>
        <v>1564.0174084933378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-366.55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15.098374679213002</v>
      </c>
      <c r="F39">
        <f>GT_Spot!P39</f>
        <v>0</v>
      </c>
      <c r="G39">
        <f>PPCL_NG!P39</f>
        <v>17.54</v>
      </c>
      <c r="H39">
        <f>PPCL_Spot!P39</f>
        <v>131</v>
      </c>
      <c r="I39">
        <f>Bawana_NG!P39</f>
        <v>99.62</v>
      </c>
      <c r="J39">
        <f>Bawana_RLNG!P39</f>
        <v>0</v>
      </c>
      <c r="K39">
        <f>Bawana_Spot!P39</f>
        <v>45.61377910348827</v>
      </c>
      <c r="L39">
        <f>TWOMCL!O39</f>
        <v>-0.30633951240552487</v>
      </c>
      <c r="M39">
        <f>EDWPCL!S39</f>
        <v>0</v>
      </c>
      <c r="N39">
        <f>'MSW BWN'!S39</f>
        <v>7.7381947999999987</v>
      </c>
      <c r="O39">
        <f>BRPL_ISGS_exbus!BB39</f>
        <v>990.99864023154987</v>
      </c>
      <c r="P39" s="77">
        <v>118.25067050596464</v>
      </c>
      <c r="Q39" s="77">
        <v>29.742623999999999</v>
      </c>
      <c r="R39" s="80">
        <v>38.599747474747474</v>
      </c>
      <c r="S39" s="80">
        <v>0</v>
      </c>
      <c r="T39" s="78">
        <f>SUMPRODUCT(LTA!F39:AJ39,LTA!F$101:AJ$101,LTA!F$103:AJ$103)</f>
        <v>204.78</v>
      </c>
      <c r="U39" s="78">
        <f>SUMPRODUCT(LTA!F39:AJ39,LTA!F$102:AJ$102,LTA!F$103:AJ$103)</f>
        <v>104.31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145.32</v>
      </c>
      <c r="AB39" s="117">
        <f>-STOA!N39</f>
        <v>0</v>
      </c>
      <c r="AC39">
        <f t="shared" si="0"/>
        <v>19.706163380791043</v>
      </c>
      <c r="AD39">
        <f t="shared" si="1"/>
        <v>1640.7395279017667</v>
      </c>
      <c r="AE39">
        <f>'IDT-1'!B39</f>
        <v>0</v>
      </c>
      <c r="AF39" s="26"/>
      <c r="AG39">
        <f t="shared" si="2"/>
        <v>1640.7395279017667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-287.86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15.098374679213002</v>
      </c>
      <c r="F40">
        <f>GT_Spot!P40</f>
        <v>0</v>
      </c>
      <c r="G40">
        <f>PPCL_NG!P40</f>
        <v>17.54</v>
      </c>
      <c r="H40">
        <f>PPCL_Spot!P40</f>
        <v>131</v>
      </c>
      <c r="I40">
        <f>Bawana_NG!P40</f>
        <v>99.62</v>
      </c>
      <c r="J40">
        <f>Bawana_RLNG!P40</f>
        <v>0</v>
      </c>
      <c r="K40">
        <f>Bawana_Spot!P40</f>
        <v>45.61377910348827</v>
      </c>
      <c r="L40">
        <f>TWOMCL!O40</f>
        <v>-0.30633951240552487</v>
      </c>
      <c r="M40">
        <f>EDWPCL!S40</f>
        <v>0</v>
      </c>
      <c r="N40">
        <f>'MSW BWN'!S40</f>
        <v>7.634506</v>
      </c>
      <c r="O40">
        <f>BRPL_ISGS_exbus!BB40</f>
        <v>990.99864023154987</v>
      </c>
      <c r="P40" s="77">
        <v>118.25067050596464</v>
      </c>
      <c r="Q40" s="77">
        <v>29.742623999999999</v>
      </c>
      <c r="R40" s="80">
        <v>38.599747474747474</v>
      </c>
      <c r="S40" s="80">
        <v>0</v>
      </c>
      <c r="T40" s="78">
        <f>SUMPRODUCT(LTA!F40:AJ40,LTA!F$101:AJ$101,LTA!F$103:AJ$103)</f>
        <v>225.54</v>
      </c>
      <c r="U40" s="78">
        <f>SUMPRODUCT(LTA!F40:AJ40,LTA!F$102:AJ$102,LTA!F$103:AJ$103)</f>
        <v>106.58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146.01999999999998</v>
      </c>
      <c r="AB40" s="117">
        <f>-STOA!N40</f>
        <v>0</v>
      </c>
      <c r="AC40">
        <f t="shared" si="0"/>
        <v>19.594462328552016</v>
      </c>
      <c r="AD40">
        <f t="shared" si="1"/>
        <v>1700.4775401540057</v>
      </c>
      <c r="AE40">
        <f>'IDT-1'!B40</f>
        <v>0</v>
      </c>
      <c r="AF40" s="26"/>
      <c r="AG40">
        <f t="shared" si="2"/>
        <v>1700.4775401540057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-251.86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15.098374679213002</v>
      </c>
      <c r="F41">
        <f>GT_Spot!P41</f>
        <v>0</v>
      </c>
      <c r="G41">
        <f>PPCL_NG!P41</f>
        <v>17.54</v>
      </c>
      <c r="H41">
        <f>PPCL_Spot!P41</f>
        <v>131</v>
      </c>
      <c r="I41">
        <f>Bawana_NG!P41</f>
        <v>99.62</v>
      </c>
      <c r="J41">
        <f>Bawana_RLNG!P41</f>
        <v>0</v>
      </c>
      <c r="K41">
        <f>Bawana_Spot!P41</f>
        <v>45.61377910348827</v>
      </c>
      <c r="L41">
        <f>TWOMCL!O41</f>
        <v>-0.30633951240552487</v>
      </c>
      <c r="M41">
        <f>EDWPCL!S41</f>
        <v>0</v>
      </c>
      <c r="N41">
        <f>'MSW BWN'!S41</f>
        <v>7.6027303999999996</v>
      </c>
      <c r="O41">
        <f>BRPL_ISGS_exbus!BB41</f>
        <v>979.43944314715009</v>
      </c>
      <c r="P41" s="77">
        <v>118.25067050596464</v>
      </c>
      <c r="Q41" s="77">
        <v>29.742623999999999</v>
      </c>
      <c r="R41" s="80">
        <v>38.599747474747474</v>
      </c>
      <c r="S41" s="80">
        <v>0</v>
      </c>
      <c r="T41" s="78">
        <f>SUMPRODUCT(LTA!F41:AJ41,LTA!F$101:AJ$101,LTA!F$103:AJ$103)</f>
        <v>246.97</v>
      </c>
      <c r="U41" s="78">
        <f>SUMPRODUCT(LTA!F41:AJ41,LTA!F$102:AJ$102,LTA!F$103:AJ$103)</f>
        <v>109.19999999999999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148.82</v>
      </c>
      <c r="AB41" s="117">
        <f>-STOA!N41</f>
        <v>0</v>
      </c>
      <c r="AC41">
        <f t="shared" si="0"/>
        <v>19.420138056257784</v>
      </c>
      <c r="AD41">
        <f t="shared" si="1"/>
        <v>1750.6708917419</v>
      </c>
      <c r="AE41">
        <f>'IDT-1'!B41</f>
        <v>0</v>
      </c>
      <c r="AF41" s="26"/>
      <c r="AG41">
        <f t="shared" si="2"/>
        <v>1750.6708917419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-217.1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15.098374679213002</v>
      </c>
      <c r="F42">
        <f>GT_Spot!P42</f>
        <v>0</v>
      </c>
      <c r="G42">
        <f>PPCL_NG!P42</f>
        <v>17.54</v>
      </c>
      <c r="H42">
        <f>PPCL_Spot!P42</f>
        <v>131</v>
      </c>
      <c r="I42">
        <f>Bawana_NG!P42</f>
        <v>99.62</v>
      </c>
      <c r="J42">
        <f>Bawana_RLNG!P42</f>
        <v>0</v>
      </c>
      <c r="K42">
        <f>Bawana_Spot!P42</f>
        <v>45.61377910348827</v>
      </c>
      <c r="L42">
        <f>TWOMCL!O42</f>
        <v>-0.30633951240552487</v>
      </c>
      <c r="M42">
        <f>EDWPCL!S42</f>
        <v>0</v>
      </c>
      <c r="N42">
        <f>'MSW BWN'!S42</f>
        <v>7.7632808000000004</v>
      </c>
      <c r="O42">
        <f>BRPL_ISGS_exbus!BB42</f>
        <v>973.44246272875012</v>
      </c>
      <c r="P42" s="77">
        <v>118.25067050596464</v>
      </c>
      <c r="Q42" s="77">
        <v>29.742623999999999</v>
      </c>
      <c r="R42" s="80">
        <v>38.599747474747474</v>
      </c>
      <c r="S42" s="80">
        <v>0</v>
      </c>
      <c r="T42" s="78">
        <f>SUMPRODUCT(LTA!F42:AJ42,LTA!F$101:AJ$101,LTA!F$103:AJ$103)</f>
        <v>266.14999999999998</v>
      </c>
      <c r="U42" s="78">
        <f>SUMPRODUCT(LTA!F42:AJ42,LTA!F$102:AJ$102,LTA!F$103:AJ$103)</f>
        <v>111.81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150.91999999999999</v>
      </c>
      <c r="AB42" s="117">
        <f>-STOA!N42</f>
        <v>0</v>
      </c>
      <c r="AC42">
        <f t="shared" si="0"/>
        <v>19.404465485009506</v>
      </c>
      <c r="AD42">
        <f t="shared" si="1"/>
        <v>1788.4001342947486</v>
      </c>
      <c r="AE42">
        <f>'IDT-1'!B42</f>
        <v>0</v>
      </c>
      <c r="AF42" s="26"/>
      <c r="AG42">
        <f t="shared" si="2"/>
        <v>1788.4001342947486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-197.44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15.096830985915492</v>
      </c>
      <c r="F43">
        <f>GT_Spot!P43</f>
        <v>0</v>
      </c>
      <c r="G43">
        <f>PPCL_NG!P43</f>
        <v>17.54</v>
      </c>
      <c r="H43">
        <f>PPCL_Spot!P43</f>
        <v>131</v>
      </c>
      <c r="I43">
        <f>Bawana_NG!P43</f>
        <v>99.62</v>
      </c>
      <c r="J43">
        <f>Bawana_RLNG!P43</f>
        <v>0</v>
      </c>
      <c r="K43">
        <f>Bawana_Spot!P43</f>
        <v>45</v>
      </c>
      <c r="L43">
        <f>TWOMCL!O43</f>
        <v>-0.30633951240552487</v>
      </c>
      <c r="M43">
        <f>EDWPCL!S43</f>
        <v>0</v>
      </c>
      <c r="N43">
        <f>'MSW BWN'!S43</f>
        <v>7.4421799999999996</v>
      </c>
      <c r="O43">
        <f>BRPL_ISGS_exbus!BB43</f>
        <v>974.39069245435007</v>
      </c>
      <c r="P43" s="77">
        <v>118.25067050596464</v>
      </c>
      <c r="Q43" s="77">
        <v>29.742623999999999</v>
      </c>
      <c r="R43" s="80">
        <v>38.599747474747474</v>
      </c>
      <c r="S43" s="80">
        <v>0</v>
      </c>
      <c r="T43" s="78">
        <f>SUMPRODUCT(LTA!F43:AJ43,LTA!F$101:AJ$101,LTA!F$103:AJ$103)</f>
        <v>283.35999999999996</v>
      </c>
      <c r="U43" s="78">
        <f>SUMPRODUCT(LTA!F43:AJ43,LTA!F$102:AJ$102,LTA!F$103:AJ$103)</f>
        <v>114.24000000000001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152.32</v>
      </c>
      <c r="AB43" s="117">
        <f>-STOA!N43</f>
        <v>0</v>
      </c>
      <c r="AC43">
        <f t="shared" si="0"/>
        <v>19.377622912437822</v>
      </c>
      <c r="AD43">
        <f t="shared" si="1"/>
        <v>1833.3687829961343</v>
      </c>
      <c r="AE43">
        <f>'IDT-1'!B43</f>
        <v>0</v>
      </c>
      <c r="AF43" s="26"/>
      <c r="AG43">
        <f t="shared" si="2"/>
        <v>1833.3687829961343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-173.55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15.096830985915492</v>
      </c>
      <c r="F44">
        <f>GT_Spot!P44</f>
        <v>0</v>
      </c>
      <c r="G44">
        <f>PPCL_NG!P44</f>
        <v>17.54</v>
      </c>
      <c r="H44">
        <f>PPCL_Spot!P44</f>
        <v>131</v>
      </c>
      <c r="I44">
        <f>Bawana_NG!P44</f>
        <v>99.62</v>
      </c>
      <c r="J44">
        <f>Bawana_RLNG!P44</f>
        <v>0</v>
      </c>
      <c r="K44">
        <f>Bawana_Spot!P44</f>
        <v>45.61377910348827</v>
      </c>
      <c r="L44">
        <f>TWOMCL!O44</f>
        <v>-0.30633951240552487</v>
      </c>
      <c r="M44">
        <f>EDWPCL!S44</f>
        <v>0</v>
      </c>
      <c r="N44">
        <f>'MSW BWN'!S44</f>
        <v>7.1210791999999996</v>
      </c>
      <c r="O44">
        <f>BRPL_ISGS_exbus!BB44</f>
        <v>974.39069245435007</v>
      </c>
      <c r="P44" s="77">
        <v>118.25067050596464</v>
      </c>
      <c r="Q44" s="77">
        <v>29.742623999999999</v>
      </c>
      <c r="R44" s="80">
        <v>38.599747474747474</v>
      </c>
      <c r="S44" s="80">
        <v>0</v>
      </c>
      <c r="T44" s="78">
        <f>SUMPRODUCT(LTA!F44:AJ44,LTA!F$101:AJ$101,LTA!F$103:AJ$103)</f>
        <v>298.07</v>
      </c>
      <c r="U44" s="78">
        <f>SUMPRODUCT(LTA!F44:AJ44,LTA!F$102:AJ$102,LTA!F$103:AJ$103)</f>
        <v>116.96000000000001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153.71999999999997</v>
      </c>
      <c r="AB44" s="117">
        <f>-STOA!N44</f>
        <v>0</v>
      </c>
      <c r="AC44">
        <f t="shared" si="0"/>
        <v>19.901027582396335</v>
      </c>
      <c r="AD44">
        <f t="shared" si="1"/>
        <v>1811.968056629664</v>
      </c>
      <c r="AE44">
        <f>'IDT-1'!B44</f>
        <v>0</v>
      </c>
      <c r="AF44" s="26"/>
      <c r="AG44">
        <f t="shared" si="2"/>
        <v>1811.968056629664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-213.55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15.096830985915492</v>
      </c>
      <c r="F45">
        <f>GT_Spot!P45</f>
        <v>0</v>
      </c>
      <c r="G45">
        <f>PPCL_NG!P45</f>
        <v>17.54</v>
      </c>
      <c r="H45">
        <f>PPCL_Spot!P45</f>
        <v>131</v>
      </c>
      <c r="I45">
        <f>Bawana_NG!P45</f>
        <v>99.62</v>
      </c>
      <c r="J45">
        <f>Bawana_RLNG!P45</f>
        <v>0</v>
      </c>
      <c r="K45">
        <f>Bawana_Spot!P45</f>
        <v>45.61377910348827</v>
      </c>
      <c r="L45">
        <f>TWOMCL!O45</f>
        <v>-0.30633951240552487</v>
      </c>
      <c r="M45">
        <f>EDWPCL!S45</f>
        <v>0</v>
      </c>
      <c r="N45">
        <f>'MSW BWN'!S45</f>
        <v>7.6746435999999996</v>
      </c>
      <c r="O45">
        <f>BRPL_ISGS_exbus!BB45</f>
        <v>970.17010650474992</v>
      </c>
      <c r="P45" s="77">
        <v>118.25067050596464</v>
      </c>
      <c r="Q45" s="77">
        <v>29.742623999999999</v>
      </c>
      <c r="R45" s="80">
        <v>38.599747474747474</v>
      </c>
      <c r="S45" s="80">
        <v>0</v>
      </c>
      <c r="T45" s="78">
        <f>SUMPRODUCT(LTA!F45:AJ45,LTA!F$101:AJ$101,LTA!F$103:AJ$103)</f>
        <v>308.16000000000003</v>
      </c>
      <c r="U45" s="78">
        <f>SUMPRODUCT(LTA!F45:AJ45,LTA!F$102:AJ$102,LTA!F$103:AJ$103)</f>
        <v>119.37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154.41999999999999</v>
      </c>
      <c r="AB45" s="117">
        <f>-STOA!N45</f>
        <v>0</v>
      </c>
      <c r="AC45">
        <f t="shared" si="0"/>
        <v>19.394078406157757</v>
      </c>
      <c r="AD45">
        <f t="shared" si="1"/>
        <v>1888.5579842563025</v>
      </c>
      <c r="AE45">
        <f>'IDT-1'!B45</f>
        <v>0</v>
      </c>
      <c r="AF45" s="26"/>
      <c r="AG45">
        <f t="shared" si="2"/>
        <v>1888.5579842563025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-147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15.096830985915492</v>
      </c>
      <c r="F46">
        <f>GT_Spot!P46</f>
        <v>0</v>
      </c>
      <c r="G46">
        <f>PPCL_NG!P46</f>
        <v>17.54</v>
      </c>
      <c r="H46">
        <f>PPCL_Spot!P46</f>
        <v>131</v>
      </c>
      <c r="I46">
        <f>Bawana_NG!P46</f>
        <v>99.62</v>
      </c>
      <c r="J46">
        <f>Bawana_RLNG!P46</f>
        <v>0</v>
      </c>
      <c r="K46">
        <f>Bawana_Spot!P46</f>
        <v>45.61377910348827</v>
      </c>
      <c r="L46">
        <f>TWOMCL!O46</f>
        <v>-0.30633951240552487</v>
      </c>
      <c r="M46">
        <f>EDWPCL!S46</f>
        <v>0</v>
      </c>
      <c r="N46">
        <f>'MSW BWN'!S46</f>
        <v>7.1444927999999992</v>
      </c>
      <c r="O46">
        <f>BRPL_ISGS_exbus!BB46</f>
        <v>963.38108071195006</v>
      </c>
      <c r="P46" s="77">
        <v>118.25067050596464</v>
      </c>
      <c r="Q46" s="77">
        <v>29.742623999999999</v>
      </c>
      <c r="R46" s="80">
        <v>38.599747474747474</v>
      </c>
      <c r="S46" s="80">
        <v>0</v>
      </c>
      <c r="T46" s="78">
        <f>SUMPRODUCT(LTA!F46:AJ46,LTA!F$101:AJ$101,LTA!F$103:AJ$103)</f>
        <v>315.59000000000003</v>
      </c>
      <c r="U46" s="78">
        <f>SUMPRODUCT(LTA!F46:AJ46,LTA!F$102:AJ$102,LTA!F$103:AJ$103)</f>
        <v>121.94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157.21999999999997</v>
      </c>
      <c r="AB46" s="117">
        <f>-STOA!N46</f>
        <v>0</v>
      </c>
      <c r="AC46">
        <f t="shared" si="0"/>
        <v>19.380162759485753</v>
      </c>
      <c r="AD46">
        <f t="shared" si="1"/>
        <v>1901.0527233101743</v>
      </c>
      <c r="AE46">
        <f>'IDT-1'!B46</f>
        <v>0</v>
      </c>
      <c r="AF46" s="26"/>
      <c r="AG46">
        <f t="shared" si="2"/>
        <v>1901.0527233101743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14.658036253776434</v>
      </c>
      <c r="F47">
        <f>GT_Spot!P47</f>
        <v>0</v>
      </c>
      <c r="G47">
        <f>PPCL_NG!P47</f>
        <v>17.54</v>
      </c>
      <c r="H47">
        <f>PPCL_Spot!P47</f>
        <v>107</v>
      </c>
      <c r="I47">
        <f>Bawana_NG!P47</f>
        <v>99.62</v>
      </c>
      <c r="J47">
        <f>Bawana_RLNG!P47</f>
        <v>0</v>
      </c>
      <c r="K47">
        <f>Bawana_Spot!P47</f>
        <v>45.61377910348827</v>
      </c>
      <c r="L47">
        <f>TWOMCL!O47</f>
        <v>-0.30633951240552487</v>
      </c>
      <c r="M47">
        <f>EDWPCL!S47</f>
        <v>0</v>
      </c>
      <c r="N47">
        <f>'MSW BWN'!S47</f>
        <v>7.5458687999999983</v>
      </c>
      <c r="O47">
        <f>BRPL_ISGS_exbus!BB47</f>
        <v>961.02549607435003</v>
      </c>
      <c r="P47" s="77">
        <v>118.25067050596464</v>
      </c>
      <c r="Q47" s="77">
        <v>29.742623999999999</v>
      </c>
      <c r="R47" s="80">
        <v>38.599747474747474</v>
      </c>
      <c r="S47" s="80">
        <v>0</v>
      </c>
      <c r="T47" s="78">
        <f>SUMPRODUCT(LTA!F47:AJ47,LTA!F$101:AJ$101,LTA!F$103:AJ$103)</f>
        <v>319.53000000000003</v>
      </c>
      <c r="U47" s="78">
        <f>SUMPRODUCT(LTA!F47:AJ47,LTA!F$102:AJ$102,LTA!F$103:AJ$103)</f>
        <v>124.86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157.21999999999997</v>
      </c>
      <c r="AB47" s="117">
        <f>-STOA!N47</f>
        <v>0</v>
      </c>
      <c r="AC47">
        <f t="shared" si="0"/>
        <v>18.76436595372228</v>
      </c>
      <c r="AD47">
        <f t="shared" si="1"/>
        <v>1932.1355167461988</v>
      </c>
      <c r="AE47">
        <f>'IDT-1'!B47</f>
        <v>0</v>
      </c>
      <c r="AF47" s="26"/>
      <c r="AG47">
        <f t="shared" si="2"/>
        <v>1932.1355167461988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-90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14.658036253776434</v>
      </c>
      <c r="F48">
        <f>GT_Spot!P48</f>
        <v>0</v>
      </c>
      <c r="G48">
        <f>PPCL_NG!P48</f>
        <v>17.54</v>
      </c>
      <c r="H48">
        <f>PPCL_Spot!P48</f>
        <v>107</v>
      </c>
      <c r="I48">
        <f>Bawana_NG!P48</f>
        <v>99.62</v>
      </c>
      <c r="J48">
        <f>Bawana_RLNG!P48</f>
        <v>0</v>
      </c>
      <c r="K48">
        <f>Bawana_Spot!P48</f>
        <v>45.61377910348827</v>
      </c>
      <c r="L48">
        <f>TWOMCL!O48</f>
        <v>-0.30633951240552487</v>
      </c>
      <c r="M48">
        <f>EDWPCL!S48</f>
        <v>0</v>
      </c>
      <c r="N48">
        <f>'MSW BWN'!S48</f>
        <v>7.6177819999999983</v>
      </c>
      <c r="O48">
        <f>BRPL_ISGS_exbus!BB48</f>
        <v>961.02549607435003</v>
      </c>
      <c r="P48" s="77">
        <v>118.25067050596464</v>
      </c>
      <c r="Q48" s="77">
        <v>29.742623999999999</v>
      </c>
      <c r="R48" s="80">
        <v>38.599747474747474</v>
      </c>
      <c r="S48" s="80">
        <v>0</v>
      </c>
      <c r="T48" s="78">
        <f>SUMPRODUCT(LTA!F48:AJ48,LTA!F$101:AJ$101,LTA!F$103:AJ$103)</f>
        <v>321.69</v>
      </c>
      <c r="U48" s="78">
        <f>SUMPRODUCT(LTA!F48:AJ48,LTA!F$102:AJ$102,LTA!F$103:AJ$103)</f>
        <v>126.71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157.21999999999997</v>
      </c>
      <c r="AB48" s="117">
        <f>-STOA!N48</f>
        <v>0</v>
      </c>
      <c r="AC48">
        <f t="shared" si="0"/>
        <v>18.800286789882282</v>
      </c>
      <c r="AD48">
        <f t="shared" si="1"/>
        <v>1936.1815091100391</v>
      </c>
      <c r="AE48">
        <f>'IDT-1'!B48</f>
        <v>0</v>
      </c>
      <c r="AF48" s="26"/>
      <c r="AG48">
        <f t="shared" si="2"/>
        <v>1936.1815091100391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14.658036253776434</v>
      </c>
      <c r="F49">
        <f>GT_Spot!P49</f>
        <v>0</v>
      </c>
      <c r="G49">
        <f>PPCL_NG!P49</f>
        <v>17.54</v>
      </c>
      <c r="H49">
        <f>PPCL_Spot!P49</f>
        <v>107</v>
      </c>
      <c r="I49">
        <f>Bawana_NG!P49</f>
        <v>99.62</v>
      </c>
      <c r="J49">
        <f>Bawana_RLNG!P49</f>
        <v>0</v>
      </c>
      <c r="K49">
        <f>Bawana_Spot!P49</f>
        <v>45.00353024240998</v>
      </c>
      <c r="L49">
        <f>TWOMCL!O49</f>
        <v>-0.30633951240552487</v>
      </c>
      <c r="M49">
        <f>EDWPCL!S49</f>
        <v>0</v>
      </c>
      <c r="N49">
        <f>'MSW BWN'!S49</f>
        <v>7.4020423999999991</v>
      </c>
      <c r="O49">
        <f>BRPL_ISGS_exbus!BB49</f>
        <v>953.47696432435021</v>
      </c>
      <c r="P49" s="77">
        <v>118.25067050596464</v>
      </c>
      <c r="Q49" s="77">
        <v>29.742623999999999</v>
      </c>
      <c r="R49" s="80">
        <v>38.599747474747474</v>
      </c>
      <c r="S49" s="80">
        <v>0</v>
      </c>
      <c r="T49" s="78">
        <f>SUMPRODUCT(LTA!F49:AJ49,LTA!F$101:AJ$101,LTA!F$103:AJ$103)</f>
        <v>321.85000000000002</v>
      </c>
      <c r="U49" s="78">
        <f>SUMPRODUCT(LTA!F49:AJ49,LTA!F$102:AJ$102,LTA!F$103:AJ$103)</f>
        <v>128.74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157.21999999999997</v>
      </c>
      <c r="AB49" s="117">
        <f>-STOA!N49</f>
        <v>0</v>
      </c>
      <c r="AC49">
        <f t="shared" si="0"/>
        <v>18.67483799184723</v>
      </c>
      <c r="AD49">
        <f t="shared" si="1"/>
        <v>1938.1224376969963</v>
      </c>
      <c r="AE49">
        <f>'IDT-1'!B49</f>
        <v>0</v>
      </c>
      <c r="AF49" s="26"/>
      <c r="AG49">
        <f t="shared" si="2"/>
        <v>1938.1224376969963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14.658036253776434</v>
      </c>
      <c r="F50">
        <f>GT_Spot!P50</f>
        <v>0</v>
      </c>
      <c r="G50">
        <f>PPCL_NG!P50</f>
        <v>17.54</v>
      </c>
      <c r="H50">
        <f>PPCL_Spot!P50</f>
        <v>107</v>
      </c>
      <c r="I50">
        <f>Bawana_NG!P50</f>
        <v>99.62</v>
      </c>
      <c r="J50">
        <f>Bawana_RLNG!P50</f>
        <v>0</v>
      </c>
      <c r="K50">
        <f>Bawana_Spot!P50</f>
        <v>45.61377910348827</v>
      </c>
      <c r="L50">
        <f>TWOMCL!O50</f>
        <v>-0.30633951240552487</v>
      </c>
      <c r="M50">
        <f>EDWPCL!S50</f>
        <v>0</v>
      </c>
      <c r="N50">
        <f>'MSW BWN'!S50</f>
        <v>7.2649055999999996</v>
      </c>
      <c r="O50">
        <f>BRPL_ISGS_exbus!BB50</f>
        <v>953.47696432435021</v>
      </c>
      <c r="P50" s="77">
        <v>118.25067050596464</v>
      </c>
      <c r="Q50" s="77">
        <v>29.742623999999999</v>
      </c>
      <c r="R50" s="80">
        <v>38.599747474747474</v>
      </c>
      <c r="S50" s="80">
        <v>0</v>
      </c>
      <c r="T50" s="78">
        <f>SUMPRODUCT(LTA!F50:AJ50,LTA!F$101:AJ$101,LTA!F$103:AJ$103)</f>
        <v>322.55</v>
      </c>
      <c r="U50" s="78">
        <f>SUMPRODUCT(LTA!F50:AJ50,LTA!F$102:AJ$102,LTA!F$103:AJ$103)</f>
        <v>130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157.21999999999997</v>
      </c>
      <c r="AB50" s="117">
        <f>-STOA!N50</f>
        <v>0</v>
      </c>
      <c r="AC50">
        <f t="shared" si="0"/>
        <v>19.069130733916921</v>
      </c>
      <c r="AD50">
        <f t="shared" si="1"/>
        <v>1898.1612570160046</v>
      </c>
      <c r="AE50">
        <f>'IDT-1'!B50</f>
        <v>0</v>
      </c>
      <c r="AF50" s="26"/>
      <c r="AG50">
        <f t="shared" si="2"/>
        <v>1898.1612570160046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14.2192403486924</v>
      </c>
      <c r="F51">
        <f>GT_Spot!P51</f>
        <v>0</v>
      </c>
      <c r="G51">
        <f>PPCL_NG!P51</f>
        <v>17.54</v>
      </c>
      <c r="H51">
        <f>PPCL_Spot!P51</f>
        <v>107</v>
      </c>
      <c r="I51">
        <f>Bawana_NG!P51</f>
        <v>99.62</v>
      </c>
      <c r="J51">
        <f>Bawana_RLNG!P51</f>
        <v>0</v>
      </c>
      <c r="K51">
        <f>Bawana_Spot!P51</f>
        <v>45.61377910348827</v>
      </c>
      <c r="L51">
        <f>TWOMCL!O51</f>
        <v>-0.30633951240552487</v>
      </c>
      <c r="M51">
        <f>EDWPCL!S51</f>
        <v>0</v>
      </c>
      <c r="N51">
        <f>'MSW BWN'!S51</f>
        <v>7.1043552000000005</v>
      </c>
      <c r="O51">
        <f>BRPL_ISGS_exbus!BB51</f>
        <v>953.47696432435021</v>
      </c>
      <c r="P51" s="77">
        <v>118.25067050596464</v>
      </c>
      <c r="Q51" s="77">
        <v>29.742623999999999</v>
      </c>
      <c r="R51" s="80">
        <v>38.599747474747474</v>
      </c>
      <c r="S51" s="80">
        <v>0</v>
      </c>
      <c r="T51" s="78">
        <f>SUMPRODUCT(LTA!F51:AJ51,LTA!F$101:AJ$101,LTA!F$103:AJ$103)</f>
        <v>324.33000000000004</v>
      </c>
      <c r="U51" s="78">
        <f>SUMPRODUCT(LTA!F51:AJ51,LTA!F$102:AJ$102,LTA!F$103:AJ$103)</f>
        <v>131.28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159.14999999999998</v>
      </c>
      <c r="AB51" s="117">
        <f>-STOA!N51</f>
        <v>0</v>
      </c>
      <c r="AC51">
        <f t="shared" si="0"/>
        <v>18.548446452533877</v>
      </c>
      <c r="AD51">
        <f t="shared" si="1"/>
        <v>1966.0725949923035</v>
      </c>
      <c r="AE51">
        <f>'IDT-1'!B51</f>
        <v>0</v>
      </c>
      <c r="AF51" s="26"/>
      <c r="AG51">
        <f t="shared" si="2"/>
        <v>1966.0725949923035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14.2192403486924</v>
      </c>
      <c r="F52">
        <f>GT_Spot!P52</f>
        <v>0</v>
      </c>
      <c r="G52">
        <f>PPCL_NG!P52</f>
        <v>17.54</v>
      </c>
      <c r="H52">
        <f>PPCL_Spot!P52</f>
        <v>107</v>
      </c>
      <c r="I52">
        <f>Bawana_NG!P52</f>
        <v>99.62</v>
      </c>
      <c r="J52">
        <f>Bawana_RLNG!P52</f>
        <v>0</v>
      </c>
      <c r="K52">
        <f>Bawana_Spot!P52</f>
        <v>45.61377910348827</v>
      </c>
      <c r="L52">
        <f>TWOMCL!O52</f>
        <v>-0.30633951240552487</v>
      </c>
      <c r="M52">
        <f>EDWPCL!S52</f>
        <v>0</v>
      </c>
      <c r="N52">
        <f>'MSW BWN'!S52</f>
        <v>7.0073559999999997</v>
      </c>
      <c r="O52">
        <f>BRPL_ISGS_exbus!BB52</f>
        <v>961.60554352915017</v>
      </c>
      <c r="P52" s="77">
        <v>118.25067050596464</v>
      </c>
      <c r="Q52" s="77">
        <v>29.742623999999999</v>
      </c>
      <c r="R52" s="80">
        <v>38.599747474747474</v>
      </c>
      <c r="S52" s="80">
        <v>0</v>
      </c>
      <c r="T52" s="78">
        <f>SUMPRODUCT(LTA!F52:AJ52,LTA!F$101:AJ$101,LTA!F$103:AJ$103)</f>
        <v>324.83999999999997</v>
      </c>
      <c r="U52" s="78">
        <f>SUMPRODUCT(LTA!F52:AJ52,LTA!F$102:AJ$102,LTA!F$103:AJ$103)</f>
        <v>132.93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159.14999999999998</v>
      </c>
      <c r="AB52" s="117">
        <f>-STOA!N52</f>
        <v>0</v>
      </c>
      <c r="AC52">
        <f t="shared" si="0"/>
        <v>18.513838571265381</v>
      </c>
      <c r="AD52">
        <f t="shared" si="1"/>
        <v>1990.2987828783721</v>
      </c>
      <c r="AE52">
        <f>'IDT-1'!B52</f>
        <v>0</v>
      </c>
      <c r="AF52" s="26"/>
      <c r="AG52">
        <f t="shared" si="2"/>
        <v>1990.2987828783721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14.2192403486924</v>
      </c>
      <c r="F53">
        <f>GT_Spot!P53</f>
        <v>0</v>
      </c>
      <c r="G53">
        <f>PPCL_NG!P53</f>
        <v>17.54</v>
      </c>
      <c r="H53">
        <f>PPCL_Spot!P53</f>
        <v>107</v>
      </c>
      <c r="I53">
        <f>Bawana_NG!P53</f>
        <v>99.62</v>
      </c>
      <c r="J53">
        <f>Bawana_RLNG!P53</f>
        <v>0</v>
      </c>
      <c r="K53">
        <f>Bawana_Spot!P53</f>
        <v>45.61377910348827</v>
      </c>
      <c r="L53">
        <f>TWOMCL!O53</f>
        <v>-0.30633951240552487</v>
      </c>
      <c r="M53">
        <f>EDWPCL!S53</f>
        <v>0</v>
      </c>
      <c r="N53">
        <f>'MSW BWN'!S53</f>
        <v>7.241492</v>
      </c>
      <c r="O53">
        <f>BRPL_ISGS_exbus!BB53</f>
        <v>971.25924344875011</v>
      </c>
      <c r="P53" s="77">
        <v>118.25067050596464</v>
      </c>
      <c r="Q53" s="77">
        <v>29.742623999999999</v>
      </c>
      <c r="R53" s="80">
        <v>38.599747474747474</v>
      </c>
      <c r="S53" s="80">
        <v>0</v>
      </c>
      <c r="T53" s="78">
        <f>SUMPRODUCT(LTA!F53:AJ53,LTA!F$101:AJ$101,LTA!F$103:AJ$103)</f>
        <v>324.95999999999998</v>
      </c>
      <c r="U53" s="78">
        <f>SUMPRODUCT(LTA!F53:AJ53,LTA!F$102:AJ$102,LTA!F$103:AJ$103)</f>
        <v>134.03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159.14999999999998</v>
      </c>
      <c r="AB53" s="117">
        <f>-STOA!N53</f>
        <v>0</v>
      </c>
      <c r="AC53">
        <f t="shared" si="0"/>
        <v>18.434024976913953</v>
      </c>
      <c r="AD53">
        <f t="shared" si="1"/>
        <v>2021.4864323923234</v>
      </c>
      <c r="AE53">
        <f>'IDT-1'!B53</f>
        <v>0</v>
      </c>
      <c r="AF53" s="26"/>
      <c r="AG53">
        <f t="shared" si="2"/>
        <v>2021.4864323923234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14.2192403486924</v>
      </c>
      <c r="F54">
        <f>GT_Spot!P54</f>
        <v>0</v>
      </c>
      <c r="G54">
        <f>PPCL_NG!P54</f>
        <v>17.54</v>
      </c>
      <c r="H54">
        <f>PPCL_Spot!P54</f>
        <v>107</v>
      </c>
      <c r="I54">
        <f>Bawana_NG!P54</f>
        <v>99.62</v>
      </c>
      <c r="J54">
        <f>Bawana_RLNG!P54</f>
        <v>0</v>
      </c>
      <c r="K54">
        <f>Bawana_Spot!P54</f>
        <v>45.61377910348827</v>
      </c>
      <c r="L54">
        <f>TWOMCL!O54</f>
        <v>-0.30633951240552487</v>
      </c>
      <c r="M54">
        <f>EDWPCL!S54</f>
        <v>0</v>
      </c>
      <c r="N54">
        <f>'MSW BWN'!S54</f>
        <v>7.3368187999999988</v>
      </c>
      <c r="O54">
        <f>BRPL_ISGS_exbus!BB54</f>
        <v>971.93895551755008</v>
      </c>
      <c r="P54" s="77">
        <v>118.25067050596464</v>
      </c>
      <c r="Q54" s="77">
        <v>29.742623999999999</v>
      </c>
      <c r="R54" s="80">
        <v>38.599747474747474</v>
      </c>
      <c r="S54" s="80">
        <v>0</v>
      </c>
      <c r="T54" s="78">
        <f>SUMPRODUCT(LTA!F54:AJ54,LTA!F$101:AJ$101,LTA!F$103:AJ$103)</f>
        <v>325.19</v>
      </c>
      <c r="U54" s="78">
        <f>SUMPRODUCT(LTA!F54:AJ54,LTA!F$102:AJ$102,LTA!F$103:AJ$103)</f>
        <v>134.07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159.14999999999998</v>
      </c>
      <c r="AB54" s="117">
        <f>-STOA!N54</f>
        <v>0</v>
      </c>
      <c r="AC54">
        <f t="shared" si="0"/>
        <v>18.363318171259635</v>
      </c>
      <c r="AD54">
        <f t="shared" si="1"/>
        <v>2031.6021780667777</v>
      </c>
      <c r="AE54">
        <f>'IDT-1'!B54</f>
        <v>0</v>
      </c>
      <c r="AF54" s="26"/>
      <c r="AG54">
        <f t="shared" si="2"/>
        <v>2031.6021780667777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14.2192403486924</v>
      </c>
      <c r="F55">
        <f>GT_Spot!P55</f>
        <v>0</v>
      </c>
      <c r="G55">
        <f>PPCL_NG!P55</f>
        <v>17.54</v>
      </c>
      <c r="H55">
        <f>PPCL_Spot!P55</f>
        <v>107</v>
      </c>
      <c r="I55">
        <f>Bawana_NG!P55</f>
        <v>99.62</v>
      </c>
      <c r="J55">
        <f>Bawana_RLNG!P55</f>
        <v>0</v>
      </c>
      <c r="K55">
        <f>Bawana_Spot!P55</f>
        <v>45.000000000000007</v>
      </c>
      <c r="L55">
        <f>TWOMCL!O55</f>
        <v>-0.30633951240552487</v>
      </c>
      <c r="M55">
        <f>EDWPCL!S55</f>
        <v>0</v>
      </c>
      <c r="N55">
        <f>'MSW BWN'!S55</f>
        <v>7.4087319999999988</v>
      </c>
      <c r="O55">
        <f>BRPL_ISGS_exbus!BB55</f>
        <v>975.53994841195015</v>
      </c>
      <c r="P55" s="77">
        <v>118.25067050596464</v>
      </c>
      <c r="Q55" s="77">
        <v>29.742623999999999</v>
      </c>
      <c r="R55" s="80">
        <v>38.599747474747474</v>
      </c>
      <c r="S55" s="80">
        <v>0</v>
      </c>
      <c r="T55" s="78">
        <f>SUMPRODUCT(LTA!F55:AJ55,LTA!F$101:AJ$101,LTA!F$103:AJ$103)</f>
        <v>325.2</v>
      </c>
      <c r="U55" s="78">
        <f>SUMPRODUCT(LTA!F55:AJ55,LTA!F$102:AJ$102,LTA!F$103:AJ$103)</f>
        <v>135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159.14999999999998</v>
      </c>
      <c r="AB55" s="117">
        <f>-STOA!N55</f>
        <v>0</v>
      </c>
      <c r="AC55">
        <f t="shared" si="0"/>
        <v>19.091004435510897</v>
      </c>
      <c r="AD55">
        <f t="shared" si="1"/>
        <v>1956.8736187934383</v>
      </c>
      <c r="AE55">
        <f>'IDT-1'!B55</f>
        <v>0</v>
      </c>
      <c r="AF55" s="26"/>
      <c r="AG55">
        <f t="shared" si="2"/>
        <v>1956.8736187934383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14.2192403486924</v>
      </c>
      <c r="F56">
        <f>GT_Spot!P56</f>
        <v>0</v>
      </c>
      <c r="G56">
        <f>PPCL_NG!P56</f>
        <v>17.54</v>
      </c>
      <c r="H56">
        <f>PPCL_Spot!P56</f>
        <v>107</v>
      </c>
      <c r="I56">
        <f>Bawana_NG!P56</f>
        <v>99.62</v>
      </c>
      <c r="J56">
        <f>Bawana_RLNG!P56</f>
        <v>0</v>
      </c>
      <c r="K56">
        <f>Bawana_Spot!P56</f>
        <v>45.61377910348827</v>
      </c>
      <c r="L56">
        <f>TWOMCL!O56</f>
        <v>-0.30633951240552487</v>
      </c>
      <c r="M56">
        <f>EDWPCL!S56</f>
        <v>0</v>
      </c>
      <c r="N56">
        <f>'MSW BWN'!S56</f>
        <v>7.5224551999999996</v>
      </c>
      <c r="O56">
        <f>BRPL_ISGS_exbus!BB56</f>
        <v>979.65231416395</v>
      </c>
      <c r="P56" s="77">
        <v>118.25067050596464</v>
      </c>
      <c r="Q56" s="77">
        <v>29.742623999999999</v>
      </c>
      <c r="R56" s="80">
        <v>38.599747474747474</v>
      </c>
      <c r="S56" s="80">
        <v>0</v>
      </c>
      <c r="T56" s="78">
        <f>SUMPRODUCT(LTA!F56:AJ56,LTA!F$101:AJ$101,LTA!F$103:AJ$103)</f>
        <v>325.18</v>
      </c>
      <c r="U56" s="78">
        <f>SUMPRODUCT(LTA!F56:AJ56,LTA!F$102:AJ$102,LTA!F$103:AJ$103)</f>
        <v>135.12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159.14999999999998</v>
      </c>
      <c r="AB56" s="117">
        <f>-STOA!N56</f>
        <v>0</v>
      </c>
      <c r="AC56">
        <f t="shared" si="0"/>
        <v>18.717203280856012</v>
      </c>
      <c r="AD56">
        <f t="shared" si="1"/>
        <v>2009.1872880035814</v>
      </c>
      <c r="AE56">
        <f>'IDT-1'!B56</f>
        <v>0</v>
      </c>
      <c r="AF56" s="26"/>
      <c r="AG56">
        <f t="shared" si="2"/>
        <v>2009.1872880035814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14.2192403486924</v>
      </c>
      <c r="F57">
        <f>GT_Spot!P57</f>
        <v>0</v>
      </c>
      <c r="G57">
        <f>PPCL_NG!P57</f>
        <v>17.54</v>
      </c>
      <c r="H57">
        <f>PPCL_Spot!P57</f>
        <v>107</v>
      </c>
      <c r="I57">
        <f>Bawana_NG!P57</f>
        <v>99.62</v>
      </c>
      <c r="J57">
        <f>Bawana_RLNG!P57</f>
        <v>0</v>
      </c>
      <c r="K57">
        <f>Bawana_Spot!P57</f>
        <v>45.61377910348827</v>
      </c>
      <c r="L57">
        <f>TWOMCL!O57</f>
        <v>-0.30633951240552487</v>
      </c>
      <c r="M57">
        <f>EDWPCL!S57</f>
        <v>0</v>
      </c>
      <c r="N57">
        <f>'MSW BWN'!S57</f>
        <v>7.5943683999999996</v>
      </c>
      <c r="O57">
        <f>BRPL_ISGS_exbus!BB57</f>
        <v>985.03516753678468</v>
      </c>
      <c r="P57" s="77">
        <v>118.25067050596464</v>
      </c>
      <c r="Q57" s="77">
        <v>29.742623999999999</v>
      </c>
      <c r="R57" s="80">
        <v>38.599747474747474</v>
      </c>
      <c r="S57" s="80">
        <v>0</v>
      </c>
      <c r="T57" s="78">
        <f>SUMPRODUCT(LTA!F57:AJ57,LTA!F$101:AJ$101,LTA!F$103:AJ$103)</f>
        <v>324.96000000000004</v>
      </c>
      <c r="U57" s="78">
        <f>SUMPRODUCT(LTA!F57:AJ57,LTA!F$102:AJ$102,LTA!F$103:AJ$103)</f>
        <v>136.07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159.14999999999998</v>
      </c>
      <c r="AB57" s="117">
        <f>-STOA!N57</f>
        <v>0</v>
      </c>
      <c r="AC57">
        <f t="shared" si="0"/>
        <v>19.197779347762335</v>
      </c>
      <c r="AD57">
        <f t="shared" si="1"/>
        <v>1966.8914785095096</v>
      </c>
      <c r="AE57">
        <f>'IDT-1'!B57</f>
        <v>0</v>
      </c>
      <c r="AF57" s="26"/>
      <c r="AG57">
        <f t="shared" si="2"/>
        <v>1966.8914785095096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14.2192403486924</v>
      </c>
      <c r="F58">
        <f>GT_Spot!P58</f>
        <v>0</v>
      </c>
      <c r="G58">
        <f>PPCL_NG!P58</f>
        <v>17.54</v>
      </c>
      <c r="H58">
        <f>PPCL_Spot!P58</f>
        <v>107</v>
      </c>
      <c r="I58">
        <f>Bawana_NG!P58</f>
        <v>99.62</v>
      </c>
      <c r="J58">
        <f>Bawana_RLNG!P58</f>
        <v>0</v>
      </c>
      <c r="K58">
        <f>Bawana_Spot!P58</f>
        <v>45.61377910348827</v>
      </c>
      <c r="L58">
        <f>TWOMCL!O58</f>
        <v>-0.30633951240552487</v>
      </c>
      <c r="M58">
        <f>EDWPCL!S58</f>
        <v>0</v>
      </c>
      <c r="N58">
        <f>'MSW BWN'!S58</f>
        <v>7.4739555999999991</v>
      </c>
      <c r="O58">
        <f>BRPL_ISGS_exbus!BB58</f>
        <v>992.00653681519725</v>
      </c>
      <c r="P58" s="77">
        <v>118.25067050596464</v>
      </c>
      <c r="Q58" s="77">
        <v>29.742623999999999</v>
      </c>
      <c r="R58" s="80">
        <v>38.599747474747474</v>
      </c>
      <c r="S58" s="80">
        <v>0</v>
      </c>
      <c r="T58" s="78">
        <f>SUMPRODUCT(LTA!F58:AJ58,LTA!F$101:AJ$101,LTA!F$103:AJ$103)</f>
        <v>324.55</v>
      </c>
      <c r="U58" s="78">
        <f>SUMPRODUCT(LTA!F58:AJ58,LTA!F$102:AJ$102,LTA!F$103:AJ$103)</f>
        <v>136.24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157.75</v>
      </c>
      <c r="AB58" s="117">
        <f>-STOA!N58</f>
        <v>0</v>
      </c>
      <c r="AC58">
        <f t="shared" si="0"/>
        <v>18.666557475829663</v>
      </c>
      <c r="AD58">
        <f t="shared" si="1"/>
        <v>2037.6336568598547</v>
      </c>
      <c r="AE58">
        <f>'IDT-1'!B58</f>
        <v>14</v>
      </c>
      <c r="AF58" s="26"/>
      <c r="AG58">
        <f t="shared" si="2"/>
        <v>2051.6336568598545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14.2192403486924</v>
      </c>
      <c r="F59">
        <f>GT_Spot!P59</f>
        <v>0</v>
      </c>
      <c r="G59">
        <f>PPCL_NG!P59</f>
        <v>17.54</v>
      </c>
      <c r="H59">
        <f>PPCL_Spot!P59</f>
        <v>130.4</v>
      </c>
      <c r="I59">
        <f>Bawana_NG!P59</f>
        <v>99.62</v>
      </c>
      <c r="J59">
        <f>Bawana_RLNG!P59</f>
        <v>0</v>
      </c>
      <c r="K59">
        <f>Bawana_Spot!P59</f>
        <v>45.61377910348827</v>
      </c>
      <c r="L59">
        <f>TWOMCL!O59</f>
        <v>-0.30633951240552487</v>
      </c>
      <c r="M59">
        <f>EDWPCL!S59</f>
        <v>0</v>
      </c>
      <c r="N59">
        <f>'MSW BWN'!S59</f>
        <v>7.3368187999999988</v>
      </c>
      <c r="O59">
        <f>BRPL_ISGS_exbus!BB59</f>
        <v>1010.8749819367974</v>
      </c>
      <c r="P59" s="77">
        <v>118.25067050596464</v>
      </c>
      <c r="Q59" s="77">
        <v>29.742623999999999</v>
      </c>
      <c r="R59" s="80">
        <v>38.599747474747474</v>
      </c>
      <c r="S59" s="80">
        <v>0</v>
      </c>
      <c r="T59" s="78">
        <f>SUMPRODUCT(LTA!F59:AJ59,LTA!F$101:AJ$101,LTA!F$103:AJ$103)</f>
        <v>324.10000000000002</v>
      </c>
      <c r="U59" s="78">
        <f>SUMPRODUCT(LTA!F59:AJ59,LTA!F$102:AJ$102,LTA!F$103:AJ$103)</f>
        <v>137.73999999999998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157.75</v>
      </c>
      <c r="AB59" s="117">
        <f>-STOA!N59</f>
        <v>0</v>
      </c>
      <c r="AC59">
        <f t="shared" si="0"/>
        <v>19.259628049592436</v>
      </c>
      <c r="AD59">
        <f t="shared" si="1"/>
        <v>2056.2218946076923</v>
      </c>
      <c r="AE59">
        <f>'IDT-1'!B59</f>
        <v>60</v>
      </c>
      <c r="AF59" s="26"/>
      <c r="AG59">
        <f t="shared" si="2"/>
        <v>2116.2218946076923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14.2192403486924</v>
      </c>
      <c r="F60">
        <f>GT_Spot!P60</f>
        <v>0</v>
      </c>
      <c r="G60">
        <f>PPCL_NG!P60</f>
        <v>17.54</v>
      </c>
      <c r="H60">
        <f>PPCL_Spot!P60</f>
        <v>130.4</v>
      </c>
      <c r="I60">
        <f>Bawana_NG!P60</f>
        <v>99.62</v>
      </c>
      <c r="J60">
        <f>Bawana_RLNG!P60</f>
        <v>0</v>
      </c>
      <c r="K60">
        <f>Bawana_Spot!P60</f>
        <v>45.61377910348827</v>
      </c>
      <c r="L60">
        <f>TWOMCL!O60</f>
        <v>-0.30633951240552487</v>
      </c>
      <c r="M60">
        <f>EDWPCL!S60</f>
        <v>0</v>
      </c>
      <c r="N60">
        <f>'MSW BWN'!S60</f>
        <v>7.7699703999999983</v>
      </c>
      <c r="O60">
        <f>BRPL_ISGS_exbus!BB60</f>
        <v>1011.4201622143974</v>
      </c>
      <c r="P60" s="77">
        <v>118.25067050596464</v>
      </c>
      <c r="Q60" s="77">
        <v>29.742623999999999</v>
      </c>
      <c r="R60" s="80">
        <v>38.599747474747474</v>
      </c>
      <c r="S60" s="80">
        <v>0</v>
      </c>
      <c r="T60" s="78">
        <f>SUMPRODUCT(LTA!F60:AJ60,LTA!F$101:AJ$101,LTA!F$103:AJ$103)</f>
        <v>323.52999999999997</v>
      </c>
      <c r="U60" s="78">
        <f>SUMPRODUCT(LTA!F60:AJ60,LTA!F$102:AJ$102,LTA!F$103:AJ$103)</f>
        <v>138.26999999999998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157.75</v>
      </c>
      <c r="AB60" s="117">
        <f>-STOA!N60</f>
        <v>0</v>
      </c>
      <c r="AC60">
        <f t="shared" si="0"/>
        <v>19.010419671971647</v>
      </c>
      <c r="AD60">
        <f t="shared" si="1"/>
        <v>2086.4094348629128</v>
      </c>
      <c r="AE60">
        <f>'IDT-1'!B60</f>
        <v>80</v>
      </c>
      <c r="AF60" s="26"/>
      <c r="AG60">
        <f t="shared" si="2"/>
        <v>2166.4094348629128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14.2192403486924</v>
      </c>
      <c r="F61">
        <f>GT_Spot!P61</f>
        <v>0</v>
      </c>
      <c r="G61">
        <f>PPCL_NG!P61</f>
        <v>17.54</v>
      </c>
      <c r="H61">
        <f>PPCL_Spot!P61</f>
        <v>130</v>
      </c>
      <c r="I61">
        <f>Bawana_NG!P61</f>
        <v>99.62</v>
      </c>
      <c r="J61">
        <f>Bawana_RLNG!P61</f>
        <v>0</v>
      </c>
      <c r="K61">
        <f>Bawana_Spot!P61</f>
        <v>54.336395356550589</v>
      </c>
      <c r="L61">
        <f>TWOMCL!O61</f>
        <v>-0.30633951240552487</v>
      </c>
      <c r="M61">
        <f>EDWPCL!S61</f>
        <v>0</v>
      </c>
      <c r="N61">
        <f>'MSW BWN'!S61</f>
        <v>7.2247680000000001</v>
      </c>
      <c r="O61">
        <f>BRPL_ISGS_exbus!BB61</f>
        <v>1017.4692813823974</v>
      </c>
      <c r="P61" s="77">
        <v>118.25067050596464</v>
      </c>
      <c r="Q61" s="77">
        <v>29.742623999999999</v>
      </c>
      <c r="R61" s="80">
        <v>38.599747474747474</v>
      </c>
      <c r="S61" s="80">
        <v>0</v>
      </c>
      <c r="T61" s="78">
        <f>SUMPRODUCT(LTA!F61:AJ61,LTA!F$101:AJ$101,LTA!F$103:AJ$103)</f>
        <v>295.82</v>
      </c>
      <c r="U61" s="78">
        <f>SUMPRODUCT(LTA!F61:AJ61,LTA!F$102:AJ$102,LTA!F$103:AJ$103)</f>
        <v>140.28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4.42</v>
      </c>
      <c r="Z61" s="75">
        <f>IEX!N61</f>
        <v>0</v>
      </c>
      <c r="AA61" s="117">
        <f>STOA!H61</f>
        <v>157.75</v>
      </c>
      <c r="AB61" s="117">
        <f>-STOA!N61</f>
        <v>0</v>
      </c>
      <c r="AC61">
        <f t="shared" si="0"/>
        <v>18.90931665246822</v>
      </c>
      <c r="AD61">
        <f t="shared" si="1"/>
        <v>2083.0570709034791</v>
      </c>
      <c r="AE61">
        <f>'IDT-1'!B61</f>
        <v>95.290999999999997</v>
      </c>
      <c r="AF61" s="26"/>
      <c r="AG61">
        <f t="shared" si="2"/>
        <v>2178.3480709034793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14.2192403486924</v>
      </c>
      <c r="F62">
        <f>GT_Spot!P62</f>
        <v>0</v>
      </c>
      <c r="G62">
        <f>PPCL_NG!P62</f>
        <v>17.54</v>
      </c>
      <c r="H62">
        <f>PPCL_Spot!P62</f>
        <v>130.4</v>
      </c>
      <c r="I62">
        <f>Bawana_NG!P62</f>
        <v>99.62</v>
      </c>
      <c r="J62">
        <f>Bawana_RLNG!P62</f>
        <v>0</v>
      </c>
      <c r="K62">
        <f>Bawana_Spot!P62</f>
        <v>176.63367584404423</v>
      </c>
      <c r="L62">
        <f>TWOMCL!O62</f>
        <v>-0.30633951240552487</v>
      </c>
      <c r="M62">
        <f>EDWPCL!S62</f>
        <v>0</v>
      </c>
      <c r="N62">
        <f>'MSW BWN'!S62</f>
        <v>6.9270807999999997</v>
      </c>
      <c r="O62">
        <f>BRPL_ISGS_exbus!BB62</f>
        <v>1017.4692813823974</v>
      </c>
      <c r="P62" s="77">
        <v>118.25067050596464</v>
      </c>
      <c r="Q62" s="77">
        <v>29.742623999999999</v>
      </c>
      <c r="R62" s="80">
        <v>38.599747474747474</v>
      </c>
      <c r="S62" s="80">
        <v>0</v>
      </c>
      <c r="T62" s="78">
        <f>SUMPRODUCT(LTA!F62:AJ62,LTA!F$101:AJ$101,LTA!F$103:AJ$103)</f>
        <v>284.27</v>
      </c>
      <c r="U62" s="78">
        <f>SUMPRODUCT(LTA!F62:AJ62,LTA!F$102:AJ$102,LTA!F$103:AJ$103)</f>
        <v>141.54000000000002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19.89</v>
      </c>
      <c r="Z62" s="75">
        <f>IEX!N62</f>
        <v>0</v>
      </c>
      <c r="AA62" s="117">
        <f>STOA!H62</f>
        <v>156.35</v>
      </c>
      <c r="AB62" s="117">
        <f>-STOA!N62</f>
        <v>0</v>
      </c>
      <c r="AC62">
        <f t="shared" si="0"/>
        <v>20.499115959596708</v>
      </c>
      <c r="AD62">
        <f t="shared" si="1"/>
        <v>2153.646864883844</v>
      </c>
      <c r="AE62">
        <f>'IDT-1'!B62</f>
        <v>65.337000000000003</v>
      </c>
      <c r="AF62" s="26"/>
      <c r="AG62">
        <f t="shared" si="2"/>
        <v>2218.983864883844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14.2192403486924</v>
      </c>
      <c r="F63">
        <f>GT_Spot!P63</f>
        <v>0</v>
      </c>
      <c r="G63">
        <f>PPCL_NG!P63</f>
        <v>17.54</v>
      </c>
      <c r="H63">
        <f>PPCL_Spot!P63</f>
        <v>130.4</v>
      </c>
      <c r="I63">
        <f>Bawana_NG!P63</f>
        <v>99.62</v>
      </c>
      <c r="J63">
        <f>Bawana_RLNG!P63</f>
        <v>0</v>
      </c>
      <c r="K63">
        <f>Bawana_Spot!P63</f>
        <v>176.63326598299719</v>
      </c>
      <c r="L63">
        <f>TWOMCL!O63</f>
        <v>-0.30633951240552487</v>
      </c>
      <c r="M63">
        <f>EDWPCL!S63</f>
        <v>0</v>
      </c>
      <c r="N63">
        <f>'MSW BWN'!S63</f>
        <v>6.4303779999999993</v>
      </c>
      <c r="O63">
        <f>BRPL_ISGS_exbus!BB63</f>
        <v>1023.8086320895628</v>
      </c>
      <c r="P63" s="77">
        <v>118.25067050596464</v>
      </c>
      <c r="Q63" s="77">
        <v>29.742623999999999</v>
      </c>
      <c r="R63" s="80">
        <v>38.599747474747474</v>
      </c>
      <c r="S63" s="80">
        <v>0</v>
      </c>
      <c r="T63" s="78">
        <f>SUMPRODUCT(LTA!F63:AJ63,LTA!F$101:AJ$101,LTA!F$103:AJ$103)</f>
        <v>269.43</v>
      </c>
      <c r="U63" s="78">
        <f>SUMPRODUCT(LTA!F63:AJ63,LTA!F$102:AJ$102,LTA!F$103:AJ$103)</f>
        <v>144.29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19.100000000000001</v>
      </c>
      <c r="Z63" s="75">
        <f>IEX!N63</f>
        <v>0</v>
      </c>
      <c r="AA63" s="117">
        <f>STOA!H63</f>
        <v>214.50000000000003</v>
      </c>
      <c r="AB63" s="117">
        <f>-STOA!N63</f>
        <v>0</v>
      </c>
      <c r="AC63">
        <f t="shared" si="0"/>
        <v>21.437200668123293</v>
      </c>
      <c r="AD63">
        <f t="shared" si="1"/>
        <v>2148.8210182214357</v>
      </c>
      <c r="AE63">
        <f>'IDT-1'!B63</f>
        <v>44.536000000000001</v>
      </c>
      <c r="AF63" s="26"/>
      <c r="AG63">
        <f t="shared" si="2"/>
        <v>2193.3570182214357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-132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10.058202038924929</v>
      </c>
      <c r="F64">
        <f>GT_Spot!P64</f>
        <v>0</v>
      </c>
      <c r="G64">
        <f>PPCL_NG!P64</f>
        <v>17.54</v>
      </c>
      <c r="H64">
        <f>PPCL_Spot!P64</f>
        <v>110.4</v>
      </c>
      <c r="I64">
        <f>Bawana_NG!P64</f>
        <v>99.62</v>
      </c>
      <c r="J64">
        <f>Bawana_RLNG!P64</f>
        <v>0</v>
      </c>
      <c r="K64">
        <f>Bawana_Spot!P64</f>
        <v>189.22351730044537</v>
      </c>
      <c r="L64">
        <f>TWOMCL!O64</f>
        <v>-0.30633951240552487</v>
      </c>
      <c r="M64">
        <f>EDWPCL!S64</f>
        <v>0</v>
      </c>
      <c r="N64">
        <f>'MSW BWN'!S64</f>
        <v>7.0240799999999988</v>
      </c>
      <c r="O64">
        <f>BRPL_ISGS_exbus!BB64</f>
        <v>1029.7577577151626</v>
      </c>
      <c r="P64" s="77">
        <v>118.25067050596464</v>
      </c>
      <c r="Q64" s="77">
        <v>29.742623999999999</v>
      </c>
      <c r="R64" s="80">
        <v>38.599747474747474</v>
      </c>
      <c r="S64" s="80">
        <v>0</v>
      </c>
      <c r="T64" s="78">
        <f>SUMPRODUCT(LTA!F64:AJ64,LTA!F$101:AJ$101,LTA!F$103:AJ$103)</f>
        <v>245.79000000000002</v>
      </c>
      <c r="U64" s="78">
        <f>SUMPRODUCT(LTA!F64:AJ64,LTA!F$102:AJ$102,LTA!F$103:AJ$103)</f>
        <v>146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27.3</v>
      </c>
      <c r="Z64" s="75">
        <f>IEX!N64</f>
        <v>0</v>
      </c>
      <c r="AA64" s="117">
        <f>STOA!H64</f>
        <v>211.00000000000003</v>
      </c>
      <c r="AB64" s="117">
        <f>-STOA!N64</f>
        <v>0</v>
      </c>
      <c r="AC64">
        <f t="shared" si="0"/>
        <v>20.593227316575909</v>
      </c>
      <c r="AD64">
        <f t="shared" si="1"/>
        <v>2200.4070322062635</v>
      </c>
      <c r="AE64">
        <f>'IDT-1'!B64</f>
        <v>20.408999999999999</v>
      </c>
      <c r="AF64" s="26"/>
      <c r="AG64">
        <f t="shared" si="2"/>
        <v>2220.8160322062636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10.058202038924929</v>
      </c>
      <c r="F65">
        <f>GT_Spot!P65</f>
        <v>0</v>
      </c>
      <c r="G65">
        <f>PPCL_NG!P65</f>
        <v>17.54</v>
      </c>
      <c r="H65">
        <f>PPCL_Spot!P65</f>
        <v>115.4</v>
      </c>
      <c r="I65">
        <f>Bawana_NG!P65</f>
        <v>99.62</v>
      </c>
      <c r="J65">
        <f>Bawana_RLNG!P65</f>
        <v>0</v>
      </c>
      <c r="K65">
        <f>Bawana_Spot!P65</f>
        <v>189.22340432206343</v>
      </c>
      <c r="L65">
        <f>TWOMCL!O65</f>
        <v>-0.30633951240552487</v>
      </c>
      <c r="M65">
        <f>EDWPCL!S65</f>
        <v>0</v>
      </c>
      <c r="N65">
        <f>'MSW BWN'!S65</f>
        <v>7.2481815999999997</v>
      </c>
      <c r="O65">
        <f>BRPL_ISGS_exbus!BB65</f>
        <v>1031.5670515039972</v>
      </c>
      <c r="P65" s="77">
        <v>118.25067050596464</v>
      </c>
      <c r="Q65" s="77">
        <v>29.742623999999999</v>
      </c>
      <c r="R65" s="80">
        <v>38.599747474747474</v>
      </c>
      <c r="S65" s="80">
        <v>0</v>
      </c>
      <c r="T65" s="78">
        <f>SUMPRODUCT(LTA!F65:AJ65,LTA!F$101:AJ$101,LTA!F$103:AJ$103)</f>
        <v>235.42</v>
      </c>
      <c r="U65" s="78">
        <f>SUMPRODUCT(LTA!F65:AJ65,LTA!F$102:AJ$102,LTA!F$103:AJ$103)</f>
        <v>147.16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35.96</v>
      </c>
      <c r="Z65" s="75">
        <f>IEX!N65</f>
        <v>0</v>
      </c>
      <c r="AA65" s="117">
        <f>STOA!H65</f>
        <v>210.3</v>
      </c>
      <c r="AB65" s="117">
        <f>-STOA!N65</f>
        <v>0</v>
      </c>
      <c r="AC65">
        <f t="shared" si="0"/>
        <v>20.120310677978367</v>
      </c>
      <c r="AD65">
        <f t="shared" si="1"/>
        <v>2265.6632312553138</v>
      </c>
      <c r="AE65">
        <f>'IDT-1'!B65</f>
        <v>2.0259999999999998</v>
      </c>
      <c r="AF65" s="26"/>
      <c r="AG65">
        <f t="shared" si="2"/>
        <v>2267.6892312553136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10.058202038924929</v>
      </c>
      <c r="F66">
        <f>GT_Spot!P66</f>
        <v>0</v>
      </c>
      <c r="G66">
        <f>PPCL_NG!P66</f>
        <v>17.54</v>
      </c>
      <c r="H66">
        <f>PPCL_Spot!P66</f>
        <v>130.4</v>
      </c>
      <c r="I66">
        <f>Bawana_NG!P66</f>
        <v>99.62</v>
      </c>
      <c r="J66">
        <f>Bawana_RLNG!P66</f>
        <v>0</v>
      </c>
      <c r="K66">
        <f>Bawana_Spot!P66</f>
        <v>189.22362647356013</v>
      </c>
      <c r="L66">
        <f>TWOMCL!O66</f>
        <v>-0.30633951240552487</v>
      </c>
      <c r="M66">
        <f>EDWPCL!S66</f>
        <v>0</v>
      </c>
      <c r="N66">
        <f>'MSW BWN'!S66</f>
        <v>7.634506</v>
      </c>
      <c r="O66">
        <f>BRPL_ISGS_exbus!BB66</f>
        <v>1035.4402096111974</v>
      </c>
      <c r="P66" s="77">
        <v>118.25067050596464</v>
      </c>
      <c r="Q66" s="77">
        <v>29.742623999999999</v>
      </c>
      <c r="R66" s="80">
        <v>38.599747474747474</v>
      </c>
      <c r="S66" s="80">
        <v>0</v>
      </c>
      <c r="T66" s="78">
        <f>SUMPRODUCT(LTA!F66:AJ66,LTA!F$101:AJ$101,LTA!F$103:AJ$103)</f>
        <v>218.16</v>
      </c>
      <c r="U66" s="78">
        <f>SUMPRODUCT(LTA!F66:AJ66,LTA!F$102:AJ$102,LTA!F$103:AJ$103)</f>
        <v>148.32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36.18</v>
      </c>
      <c r="Z66" s="75">
        <f>IEX!N66</f>
        <v>0</v>
      </c>
      <c r="AA66" s="117">
        <f>STOA!H66</f>
        <v>207.50000000000003</v>
      </c>
      <c r="AB66" s="117">
        <f>-STOA!N66</f>
        <v>0</v>
      </c>
      <c r="AC66">
        <f t="shared" si="0"/>
        <v>20.125412078974897</v>
      </c>
      <c r="AD66">
        <f t="shared" si="1"/>
        <v>2266.2378345130141</v>
      </c>
      <c r="AE66">
        <f>'IDT-1'!B66</f>
        <v>0</v>
      </c>
      <c r="AF66" s="26"/>
      <c r="AG66">
        <f t="shared" si="2"/>
        <v>2266.2378345130141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10.058202038924929</v>
      </c>
      <c r="F67">
        <f>GT_Spot!P67</f>
        <v>0</v>
      </c>
      <c r="G67">
        <f>PPCL_NG!P67</f>
        <v>17.54</v>
      </c>
      <c r="H67">
        <f>PPCL_Spot!P67</f>
        <v>114</v>
      </c>
      <c r="I67">
        <f>Bawana_NG!P67</f>
        <v>99.62</v>
      </c>
      <c r="J67">
        <f>Bawana_RLNG!P67</f>
        <v>0</v>
      </c>
      <c r="K67">
        <f>Bawana_Spot!P67</f>
        <v>210.8830630571363</v>
      </c>
      <c r="L67">
        <f>TWOMCL!O67</f>
        <v>-0.30633951240552487</v>
      </c>
      <c r="M67">
        <f>EDWPCL!S67</f>
        <v>0</v>
      </c>
      <c r="N67">
        <f>'MSW BWN'!S67</f>
        <v>7.6177819999999983</v>
      </c>
      <c r="O67">
        <f>BRPL_ISGS_exbus!BB67</f>
        <v>1026.4593816919976</v>
      </c>
      <c r="P67" s="77">
        <v>118.25067050596464</v>
      </c>
      <c r="Q67" s="77">
        <v>29.742623999999999</v>
      </c>
      <c r="R67" s="80">
        <v>38.599747474747474</v>
      </c>
      <c r="S67" s="80">
        <v>0</v>
      </c>
      <c r="T67" s="78">
        <f>SUMPRODUCT(LTA!F67:AJ67,LTA!F$101:AJ$101,LTA!F$103:AJ$103)</f>
        <v>199.26</v>
      </c>
      <c r="U67" s="78">
        <f>SUMPRODUCT(LTA!F67:AJ67,LTA!F$102:AJ$102,LTA!F$103:AJ$103)</f>
        <v>148.67000000000002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38.64</v>
      </c>
      <c r="Z67" s="75">
        <f>IEX!N67</f>
        <v>0</v>
      </c>
      <c r="AA67" s="117">
        <f>STOA!H67</f>
        <v>210.92000000000004</v>
      </c>
      <c r="AB67" s="117">
        <f>-STOA!N67</f>
        <v>0</v>
      </c>
      <c r="AC67">
        <f t="shared" si="0"/>
        <v>20.862956664021407</v>
      </c>
      <c r="AD67">
        <f t="shared" si="1"/>
        <v>2349.3121745923436</v>
      </c>
      <c r="AE67">
        <f>'IDT-1'!B67</f>
        <v>0</v>
      </c>
      <c r="AF67" s="26"/>
      <c r="AG67">
        <f t="shared" si="2"/>
        <v>2349.3121745923436</v>
      </c>
      <c r="AI67" s="75">
        <f>PXIL!H67</f>
        <v>0</v>
      </c>
      <c r="AJ67" s="75">
        <f>PXIL!N67</f>
        <v>0</v>
      </c>
      <c r="AK67" s="75">
        <f>RTM_IEX!H67</f>
        <v>100.22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10.058202038924929</v>
      </c>
      <c r="F68">
        <f>GT_Spot!P68</f>
        <v>0</v>
      </c>
      <c r="G68">
        <f>PPCL_NG!P68</f>
        <v>17.54</v>
      </c>
      <c r="H68">
        <f>PPCL_Spot!P68</f>
        <v>115.4</v>
      </c>
      <c r="I68">
        <f>Bawana_NG!P68</f>
        <v>99.62</v>
      </c>
      <c r="J68">
        <f>Bawana_RLNG!P68</f>
        <v>0</v>
      </c>
      <c r="K68">
        <f>Bawana_Spot!P68</f>
        <v>203.48330647018193</v>
      </c>
      <c r="L68">
        <f>TWOMCL!O68</f>
        <v>-0.30633951240552487</v>
      </c>
      <c r="M68">
        <f>EDWPCL!S68</f>
        <v>0</v>
      </c>
      <c r="N68">
        <f>'MSW BWN'!S68</f>
        <v>7.3936803999999992</v>
      </c>
      <c r="O68">
        <f>BRPL_ISGS_exbus!BB68</f>
        <v>1026.4593816919976</v>
      </c>
      <c r="P68" s="77">
        <v>118.25067050596464</v>
      </c>
      <c r="Q68" s="77">
        <v>29.742623999999999</v>
      </c>
      <c r="R68" s="80">
        <v>38.599747474747474</v>
      </c>
      <c r="S68" s="80">
        <v>0</v>
      </c>
      <c r="T68" s="78">
        <f>SUMPRODUCT(LTA!F68:AJ68,LTA!F$101:AJ$101,LTA!F$103:AJ$103)</f>
        <v>180.88000000000002</v>
      </c>
      <c r="U68" s="78">
        <f>SUMPRODUCT(LTA!F68:AJ68,LTA!F$102:AJ$102,LTA!F$103:AJ$103)</f>
        <v>149.85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38.130000000000003</v>
      </c>
      <c r="Z68" s="75">
        <f>IEX!N68</f>
        <v>0</v>
      </c>
      <c r="AA68" s="117">
        <f>STOA!H68</f>
        <v>208.12000000000003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20.657178711976211</v>
      </c>
      <c r="AD68">
        <f t="shared" ref="AD68:AD98" si="4">SUM(B68:AB68,AI68:AR68)-AC68</f>
        <v>2326.1340943574355</v>
      </c>
      <c r="AE68">
        <f>'IDT-1'!B68</f>
        <v>0</v>
      </c>
      <c r="AF68" s="26"/>
      <c r="AG68">
        <f t="shared" ref="AG68:AG98" si="5">SUM(AD68:AF68)</f>
        <v>2326.1340943574355</v>
      </c>
      <c r="AI68" s="75">
        <f>PXIL!H68</f>
        <v>0</v>
      </c>
      <c r="AJ68" s="75">
        <f>PXIL!N68</f>
        <v>0</v>
      </c>
      <c r="AK68" s="75">
        <f>RTM_IEX!H68</f>
        <v>103.57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14.434911242603549</v>
      </c>
      <c r="F69">
        <f>GT_Spot!P69</f>
        <v>0</v>
      </c>
      <c r="G69">
        <f>PPCL_NG!P69</f>
        <v>17.54</v>
      </c>
      <c r="H69">
        <f>PPCL_Spot!P69</f>
        <v>130.4</v>
      </c>
      <c r="I69">
        <f>Bawana_NG!P69</f>
        <v>99.62</v>
      </c>
      <c r="J69">
        <f>Bawana_RLNG!P69</f>
        <v>0</v>
      </c>
      <c r="K69">
        <f>Bawana_Spot!P69</f>
        <v>191.45370218084932</v>
      </c>
      <c r="L69">
        <f>TWOMCL!O69</f>
        <v>-0.30633951240552487</v>
      </c>
      <c r="M69">
        <f>EDWPCL!S69</f>
        <v>0</v>
      </c>
      <c r="N69">
        <f>'MSW BWN'!S69</f>
        <v>7.3619047999999996</v>
      </c>
      <c r="O69">
        <f>BRPL_ISGS_exbus!BB69</f>
        <v>1015.0376918347973</v>
      </c>
      <c r="P69" s="77">
        <v>118.25067050596464</v>
      </c>
      <c r="Q69" s="77">
        <v>29.742623999999999</v>
      </c>
      <c r="R69" s="80">
        <v>34.200000000000003</v>
      </c>
      <c r="S69" s="80">
        <v>0</v>
      </c>
      <c r="T69" s="78">
        <f>SUMPRODUCT(LTA!F69:AJ69,LTA!F$101:AJ$101,LTA!F$103:AJ$103)</f>
        <v>162.6</v>
      </c>
      <c r="U69" s="78">
        <f>SUMPRODUCT(LTA!F69:AJ69,LTA!F$102:AJ$102,LTA!F$103:AJ$103)</f>
        <v>137.93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39.89</v>
      </c>
      <c r="Z69" s="75">
        <f>IEX!N69</f>
        <v>0</v>
      </c>
      <c r="AA69" s="117">
        <f>STOA!H69</f>
        <v>205.32000000000002</v>
      </c>
      <c r="AB69" s="117">
        <f>-STOA!N69</f>
        <v>0</v>
      </c>
      <c r="AC69">
        <f t="shared" si="3"/>
        <v>19.694844961421317</v>
      </c>
      <c r="AD69">
        <f t="shared" si="4"/>
        <v>2217.7403200903877</v>
      </c>
      <c r="AE69">
        <f>'IDT-1'!B69</f>
        <v>0</v>
      </c>
      <c r="AF69" s="26"/>
      <c r="AG69">
        <f t="shared" si="5"/>
        <v>2217.7403200903877</v>
      </c>
      <c r="AI69" s="75">
        <f>PXIL!H69</f>
        <v>0</v>
      </c>
      <c r="AJ69" s="75">
        <f>PXIL!N69</f>
        <v>0</v>
      </c>
      <c r="AK69" s="75">
        <f>RTM_IEX!H69</f>
        <v>33.96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14.434911242603549</v>
      </c>
      <c r="F70">
        <f>GT_Spot!P70</f>
        <v>0</v>
      </c>
      <c r="G70">
        <f>PPCL_NG!P70</f>
        <v>17.54</v>
      </c>
      <c r="H70">
        <f>PPCL_Spot!P70</f>
        <v>130.4</v>
      </c>
      <c r="I70">
        <f>Bawana_NG!P70</f>
        <v>99.62</v>
      </c>
      <c r="J70">
        <f>Bawana_RLNG!P70</f>
        <v>0</v>
      </c>
      <c r="K70">
        <f>Bawana_Spot!P70</f>
        <v>191.58</v>
      </c>
      <c r="L70">
        <f>TWOMCL!O70</f>
        <v>-0.30633951240552487</v>
      </c>
      <c r="M70">
        <f>EDWPCL!S70</f>
        <v>0</v>
      </c>
      <c r="N70">
        <f>'MSW BWN'!S70</f>
        <v>7.1528547999999992</v>
      </c>
      <c r="O70">
        <f>BRPL_ISGS_exbus!BB70</f>
        <v>1014.276163319375</v>
      </c>
      <c r="P70" s="77">
        <v>118.25067050596464</v>
      </c>
      <c r="Q70" s="77">
        <v>29.742623999999999</v>
      </c>
      <c r="R70" s="80">
        <v>30.68308080808081</v>
      </c>
      <c r="S70" s="80">
        <v>0</v>
      </c>
      <c r="T70" s="78">
        <f>SUMPRODUCT(LTA!F70:AJ70,LTA!F$101:AJ$101,LTA!F$103:AJ$103)</f>
        <v>136.48000000000002</v>
      </c>
      <c r="U70" s="78">
        <f>SUMPRODUCT(LTA!F70:AJ70,LTA!F$102:AJ$102,LTA!F$103:AJ$103)</f>
        <v>137.89000000000001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42.15</v>
      </c>
      <c r="Z70" s="75">
        <f>IEX!N70</f>
        <v>0</v>
      </c>
      <c r="AA70" s="117">
        <f>STOA!H70</f>
        <v>203.92000000000004</v>
      </c>
      <c r="AB70" s="117">
        <f>-STOA!N70</f>
        <v>0</v>
      </c>
      <c r="AC70">
        <f t="shared" si="3"/>
        <v>19.528514402405236</v>
      </c>
      <c r="AD70">
        <f t="shared" si="4"/>
        <v>2199.0054507612131</v>
      </c>
      <c r="AE70">
        <f>'IDT-1'!B70</f>
        <v>0</v>
      </c>
      <c r="AF70" s="26"/>
      <c r="AG70">
        <f t="shared" si="5"/>
        <v>2199.0054507612131</v>
      </c>
      <c r="AI70" s="75">
        <f>PXIL!H70</f>
        <v>0</v>
      </c>
      <c r="AJ70" s="75">
        <f>PXIL!N70</f>
        <v>0</v>
      </c>
      <c r="AK70" s="75">
        <f>RTM_IEX!H70</f>
        <v>44.72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11.557156133828995</v>
      </c>
      <c r="F71">
        <f>GT_Spot!P71</f>
        <v>0</v>
      </c>
      <c r="G71">
        <f>PPCL_NG!P71</f>
        <v>17.54</v>
      </c>
      <c r="H71">
        <f>PPCL_Spot!P71</f>
        <v>120.4</v>
      </c>
      <c r="I71">
        <f>Bawana_NG!P71</f>
        <v>99.62</v>
      </c>
      <c r="J71">
        <f>Bawana_RLNG!P71</f>
        <v>0</v>
      </c>
      <c r="K71">
        <f>Bawana_Spot!P71</f>
        <v>212.04000000000002</v>
      </c>
      <c r="L71">
        <f>TWOMCL!O71</f>
        <v>-0.30633951240552487</v>
      </c>
      <c r="M71">
        <f>EDWPCL!S71</f>
        <v>0</v>
      </c>
      <c r="N71">
        <f>'MSW BWN'!S71</f>
        <v>7.6261439999999983</v>
      </c>
      <c r="O71">
        <f>BRPL_ISGS_exbus!BB71</f>
        <v>1028.0287764485938</v>
      </c>
      <c r="P71" s="77">
        <v>118.25067050596464</v>
      </c>
      <c r="Q71" s="77">
        <v>29.742623999999999</v>
      </c>
      <c r="R71" s="80">
        <v>27.876262626262626</v>
      </c>
      <c r="S71" s="80">
        <v>0</v>
      </c>
      <c r="T71" s="78">
        <f>SUMPRODUCT(LTA!F71:AJ71,LTA!F$101:AJ$101,LTA!F$103:AJ$103)</f>
        <v>115.03999999999999</v>
      </c>
      <c r="U71" s="78">
        <f>SUMPRODUCT(LTA!F71:AJ71,LTA!F$102:AJ$102,LTA!F$103:AJ$103)</f>
        <v>138.54999999999998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</v>
      </c>
      <c r="Z71" s="75">
        <f>IEX!N71</f>
        <v>0</v>
      </c>
      <c r="AA71" s="117">
        <f>STOA!H71</f>
        <v>201.82000000000002</v>
      </c>
      <c r="AB71" s="117">
        <f>-STOA!N71</f>
        <v>0</v>
      </c>
      <c r="AC71">
        <f t="shared" si="3"/>
        <v>19.481519963966129</v>
      </c>
      <c r="AD71">
        <f t="shared" si="4"/>
        <v>2101.3037742382785</v>
      </c>
      <c r="AE71">
        <f>'IDT-1'!B71</f>
        <v>0</v>
      </c>
      <c r="AF71" s="26"/>
      <c r="AG71">
        <f t="shared" si="5"/>
        <v>2101.3037742382785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10.058202038924929</v>
      </c>
      <c r="F72">
        <f>GT_Spot!P72</f>
        <v>0</v>
      </c>
      <c r="G72">
        <f>PPCL_NG!P72</f>
        <v>17.54</v>
      </c>
      <c r="H72">
        <f>PPCL_Spot!P72</f>
        <v>110.4</v>
      </c>
      <c r="I72">
        <f>Bawana_NG!P72</f>
        <v>99.62</v>
      </c>
      <c r="J72">
        <f>Bawana_RLNG!P72</f>
        <v>0</v>
      </c>
      <c r="K72">
        <f>Bawana_Spot!P72</f>
        <v>209.64647442100511</v>
      </c>
      <c r="L72">
        <f>TWOMCL!O72</f>
        <v>-0.30633951240552487</v>
      </c>
      <c r="M72">
        <f>EDWPCL!S72</f>
        <v>0</v>
      </c>
      <c r="N72">
        <f>'MSW BWN'!S72</f>
        <v>7.4739555999999991</v>
      </c>
      <c r="O72">
        <f>BRPL_ISGS_exbus!BB72</f>
        <v>1028.0287764485938</v>
      </c>
      <c r="P72" s="77">
        <v>118.25067050596464</v>
      </c>
      <c r="Q72" s="77">
        <v>29.742623999999999</v>
      </c>
      <c r="R72" s="80">
        <v>26.345707070707071</v>
      </c>
      <c r="S72" s="80">
        <v>0</v>
      </c>
      <c r="T72" s="78">
        <f>SUMPRODUCT(LTA!F72:AJ72,LTA!F$101:AJ$101,LTA!F$103:AJ$103)</f>
        <v>95.389999999999986</v>
      </c>
      <c r="U72" s="78">
        <f>SUMPRODUCT(LTA!F72:AJ72,LTA!F$102:AJ$102,LTA!F$103:AJ$103)</f>
        <v>139.13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38.700000000000003</v>
      </c>
      <c r="Z72" s="75">
        <f>IEX!N72</f>
        <v>0</v>
      </c>
      <c r="AA72" s="117">
        <f>STOA!H72</f>
        <v>199.02000000000004</v>
      </c>
      <c r="AB72" s="117">
        <f>-STOA!N72</f>
        <v>0</v>
      </c>
      <c r="AC72">
        <f t="shared" si="3"/>
        <v>18.740968130005946</v>
      </c>
      <c r="AD72">
        <f t="shared" si="4"/>
        <v>2110.2991024427843</v>
      </c>
      <c r="AE72">
        <f>'IDT-1'!B72</f>
        <v>1.411</v>
      </c>
      <c r="AF72" s="26"/>
      <c r="AG72">
        <f t="shared" si="5"/>
        <v>2111.7101024427843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11.557156133828995</v>
      </c>
      <c r="F73">
        <f>GT_Spot!P73</f>
        <v>0</v>
      </c>
      <c r="G73">
        <f>PPCL_NG!P73</f>
        <v>17.54</v>
      </c>
      <c r="H73">
        <f>PPCL_Spot!P73</f>
        <v>108.58000000000001</v>
      </c>
      <c r="I73">
        <f>Bawana_NG!P73</f>
        <v>99.62</v>
      </c>
      <c r="J73">
        <f>Bawana_RLNG!P73</f>
        <v>0</v>
      </c>
      <c r="K73">
        <f>Bawana_Spot!P73</f>
        <v>188.49608051872642</v>
      </c>
      <c r="L73">
        <f>TWOMCL!O73</f>
        <v>-0.30633951240552487</v>
      </c>
      <c r="M73">
        <f>EDWPCL!S73</f>
        <v>0</v>
      </c>
      <c r="N73">
        <f>'MSW BWN'!S73</f>
        <v>7.5542308</v>
      </c>
      <c r="O73">
        <f>BRPL_ISGS_exbus!BB73</f>
        <v>1036.0304558357368</v>
      </c>
      <c r="P73" s="77">
        <v>118.25067050596464</v>
      </c>
      <c r="Q73" s="77">
        <v>29.742623999999999</v>
      </c>
      <c r="R73" s="80">
        <v>16.538636363636364</v>
      </c>
      <c r="S73" s="80">
        <v>0</v>
      </c>
      <c r="T73" s="78">
        <f>SUMPRODUCT(LTA!F73:AJ73,LTA!F$101:AJ$101,LTA!F$103:AJ$103)</f>
        <v>77.7</v>
      </c>
      <c r="U73" s="78">
        <f>SUMPRODUCT(LTA!F73:AJ73,LTA!F$102:AJ$102,LTA!F$103:AJ$103)</f>
        <v>138.5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45.03</v>
      </c>
      <c r="Z73" s="75">
        <f>IEX!N73</f>
        <v>0</v>
      </c>
      <c r="AA73" s="117">
        <f>STOA!H73</f>
        <v>195.52000000000004</v>
      </c>
      <c r="AB73" s="117">
        <f>-STOA!N73</f>
        <v>0</v>
      </c>
      <c r="AC73">
        <f t="shared" si="3"/>
        <v>18.534902437845684</v>
      </c>
      <c r="AD73">
        <f t="shared" si="4"/>
        <v>2087.0886122076422</v>
      </c>
      <c r="AE73">
        <f>'IDT-1'!B73</f>
        <v>14.215999999999999</v>
      </c>
      <c r="AF73" s="26"/>
      <c r="AG73">
        <f t="shared" si="5"/>
        <v>2101.3046122076421</v>
      </c>
      <c r="AI73" s="75">
        <f>PXIL!H73</f>
        <v>0</v>
      </c>
      <c r="AJ73" s="75">
        <f>PXIL!N73</f>
        <v>0</v>
      </c>
      <c r="AK73" s="75">
        <f>RTM_IEX!H73</f>
        <v>15.27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11.557156133828995</v>
      </c>
      <c r="F74">
        <f>GT_Spot!P74</f>
        <v>0</v>
      </c>
      <c r="G74">
        <f>PPCL_NG!P74</f>
        <v>17.54</v>
      </c>
      <c r="H74">
        <f>PPCL_Spot!P74</f>
        <v>112.98</v>
      </c>
      <c r="I74">
        <f>Bawana_NG!P74</f>
        <v>99.62</v>
      </c>
      <c r="J74">
        <f>Bawana_RLNG!P74</f>
        <v>0</v>
      </c>
      <c r="K74">
        <f>Bawana_Spot!P74</f>
        <v>187.08</v>
      </c>
      <c r="L74">
        <f>TWOMCL!O74</f>
        <v>-0.30633951240552487</v>
      </c>
      <c r="M74">
        <f>EDWPCL!S74</f>
        <v>0</v>
      </c>
      <c r="N74">
        <f>'MSW BWN'!S74</f>
        <v>7.6662815999999987</v>
      </c>
      <c r="O74">
        <f>BRPL_ISGS_exbus!BB74</f>
        <v>1046.1631372887528</v>
      </c>
      <c r="P74" s="77">
        <v>118.25067050596464</v>
      </c>
      <c r="Q74" s="77">
        <v>29.742623999999999</v>
      </c>
      <c r="R74" s="80">
        <v>6.3045454545454547</v>
      </c>
      <c r="S74" s="80">
        <v>0</v>
      </c>
      <c r="T74" s="78">
        <f>SUMPRODUCT(LTA!F74:AJ74,LTA!F$101:AJ$101,LTA!F$103:AJ$103)</f>
        <v>56.06</v>
      </c>
      <c r="U74" s="78">
        <f>SUMPRODUCT(LTA!F74:AJ74,LTA!F$102:AJ$102,LTA!F$103:AJ$103)</f>
        <v>138.44999999999999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41.5</v>
      </c>
      <c r="Z74" s="75">
        <f>IEX!N74</f>
        <v>0</v>
      </c>
      <c r="AA74" s="117">
        <f>STOA!H74</f>
        <v>193.42000000000004</v>
      </c>
      <c r="AB74" s="117">
        <f>-STOA!N74</f>
        <v>0</v>
      </c>
      <c r="AC74">
        <f t="shared" si="3"/>
        <v>18.310756358418164</v>
      </c>
      <c r="AD74">
        <f t="shared" si="4"/>
        <v>2033.7173191122679</v>
      </c>
      <c r="AE74">
        <f>'IDT-1'!B74</f>
        <v>21.420999999999999</v>
      </c>
      <c r="AF74" s="26"/>
      <c r="AG74">
        <f t="shared" si="5"/>
        <v>2055.1383191122677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11.664498141263941</v>
      </c>
      <c r="F75">
        <f>GT_Spot!P75</f>
        <v>0</v>
      </c>
      <c r="G75">
        <f>PPCL_NG!P75</f>
        <v>17.54</v>
      </c>
      <c r="H75">
        <f>PPCL_Spot!P75</f>
        <v>110.4</v>
      </c>
      <c r="I75">
        <f>Bawana_NG!P75</f>
        <v>99.62</v>
      </c>
      <c r="J75">
        <f>Bawana_RLNG!P75</f>
        <v>0</v>
      </c>
      <c r="K75">
        <f>Bawana_Spot!P75</f>
        <v>189.93</v>
      </c>
      <c r="L75">
        <f>TWOMCL!O75</f>
        <v>-0.30633951240552487</v>
      </c>
      <c r="M75">
        <f>EDWPCL!S75</f>
        <v>0</v>
      </c>
      <c r="N75">
        <f>'MSW BWN'!S75</f>
        <v>7.4823176</v>
      </c>
      <c r="O75">
        <f>BRPL_ISGS_exbus!BB75</f>
        <v>1069.1022875791527</v>
      </c>
      <c r="P75" s="77">
        <v>118.25067050596464</v>
      </c>
      <c r="Q75" s="77">
        <v>29.742623999999999</v>
      </c>
      <c r="R75" s="80">
        <v>0</v>
      </c>
      <c r="S75" s="80">
        <v>0</v>
      </c>
      <c r="T75" s="78">
        <f>SUMPRODUCT(LTA!F75:AJ75,LTA!F$101:AJ$101,LTA!F$103:AJ$103)</f>
        <v>37.990000000000009</v>
      </c>
      <c r="U75" s="78">
        <f>SUMPRODUCT(LTA!F75:AJ75,LTA!F$102:AJ$102,LTA!F$103:AJ$103)</f>
        <v>137.16999999999999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45.79</v>
      </c>
      <c r="Z75" s="75">
        <f>IEX!N75</f>
        <v>0</v>
      </c>
      <c r="AA75" s="117">
        <f>STOA!H75</f>
        <v>158.78000000000003</v>
      </c>
      <c r="AB75" s="117">
        <f>-STOA!N75</f>
        <v>0</v>
      </c>
      <c r="AC75">
        <f t="shared" si="3"/>
        <v>18.128020137705455</v>
      </c>
      <c r="AD75">
        <f t="shared" si="4"/>
        <v>1989.0280381762702</v>
      </c>
      <c r="AE75">
        <f>'IDT-1'!B75</f>
        <v>39.445999999999998</v>
      </c>
      <c r="AF75" s="26"/>
      <c r="AG75">
        <f t="shared" si="5"/>
        <v>2028.4740381762701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11.664498141263941</v>
      </c>
      <c r="F76">
        <f>GT_Spot!P76</f>
        <v>0</v>
      </c>
      <c r="G76">
        <f>PPCL_NG!P76</f>
        <v>17.54</v>
      </c>
      <c r="H76">
        <f>PPCL_Spot!P76</f>
        <v>110.4</v>
      </c>
      <c r="I76">
        <f>Bawana_NG!P76</f>
        <v>99.62</v>
      </c>
      <c r="J76">
        <f>Bawana_RLNG!P76</f>
        <v>0</v>
      </c>
      <c r="K76">
        <f>Bawana_Spot!P76</f>
        <v>190.54999999999998</v>
      </c>
      <c r="L76">
        <f>TWOMCL!O76</f>
        <v>-0.30633951240552487</v>
      </c>
      <c r="M76">
        <f>EDWPCL!S76</f>
        <v>0</v>
      </c>
      <c r="N76">
        <f>'MSW BWN'!S76</f>
        <v>7.9639687999999991</v>
      </c>
      <c r="O76">
        <f>BRPL_ISGS_exbus!BB76</f>
        <v>1083.8539333903529</v>
      </c>
      <c r="P76" s="77">
        <v>118.25067050596464</v>
      </c>
      <c r="Q76" s="77">
        <v>29.742623999999999</v>
      </c>
      <c r="R76" s="80">
        <v>0</v>
      </c>
      <c r="S76" s="80">
        <v>0</v>
      </c>
      <c r="T76" s="78">
        <f>SUMPRODUCT(LTA!F76:AJ76,LTA!F$101:AJ$101,LTA!F$103:AJ$103)</f>
        <v>25.56</v>
      </c>
      <c r="U76" s="78">
        <f>SUMPRODUCT(LTA!F76:AJ76,LTA!F$102:AJ$102,LTA!F$103:AJ$103)</f>
        <v>139.63999999999999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40.14</v>
      </c>
      <c r="Z76" s="75">
        <f>IEX!N76</f>
        <v>0</v>
      </c>
      <c r="AA76" s="117">
        <f>STOA!H76</f>
        <v>157.38000000000002</v>
      </c>
      <c r="AB76" s="117">
        <f>-STOA!N76</f>
        <v>0</v>
      </c>
      <c r="AC76">
        <f t="shared" si="3"/>
        <v>18.428575614680856</v>
      </c>
      <c r="AD76">
        <f t="shared" si="4"/>
        <v>1952.5707797104951</v>
      </c>
      <c r="AE76">
        <f>'IDT-1'!B76</f>
        <v>54.686999999999998</v>
      </c>
      <c r="AF76" s="26"/>
      <c r="AG76">
        <f t="shared" si="5"/>
        <v>2007.257779710495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14.725856697819315</v>
      </c>
      <c r="F77">
        <f>GT_Spot!P77</f>
        <v>0</v>
      </c>
      <c r="G77">
        <f>PPCL_NG!P77</f>
        <v>17.54</v>
      </c>
      <c r="H77">
        <f>PPCL_Spot!P77</f>
        <v>125.4</v>
      </c>
      <c r="I77">
        <f>Bawana_NG!P77</f>
        <v>99.62</v>
      </c>
      <c r="J77">
        <f>Bawana_RLNG!P77</f>
        <v>0</v>
      </c>
      <c r="K77">
        <f>Bawana_Spot!P77</f>
        <v>145</v>
      </c>
      <c r="L77">
        <f>TWOMCL!O77</f>
        <v>-0.30633951240552487</v>
      </c>
      <c r="M77">
        <f>EDWPCL!S77</f>
        <v>0</v>
      </c>
      <c r="N77">
        <f>'MSW BWN'!S77</f>
        <v>7.4890071999999988</v>
      </c>
      <c r="O77">
        <f>BRPL_ISGS_exbus!BB77</f>
        <v>1115.1544470583183</v>
      </c>
      <c r="P77" s="77">
        <v>118.25067050596464</v>
      </c>
      <c r="Q77" s="77">
        <v>29.742623999999999</v>
      </c>
      <c r="R77" s="80">
        <v>0</v>
      </c>
      <c r="S77" s="80">
        <v>0</v>
      </c>
      <c r="T77" s="78">
        <f>SUMPRODUCT(LTA!F77:AJ77,LTA!F$101:AJ$101,LTA!F$103:AJ$103)</f>
        <v>16.18</v>
      </c>
      <c r="U77" s="78">
        <f>SUMPRODUCT(LTA!F77:AJ77,LTA!F$102:AJ$102,LTA!F$103:AJ$103)</f>
        <v>136.69999999999999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252.73000000000002</v>
      </c>
      <c r="AB77" s="117">
        <f>-STOA!N77</f>
        <v>0</v>
      </c>
      <c r="AC77">
        <f t="shared" si="3"/>
        <v>19.057325616231523</v>
      </c>
      <c r="AD77">
        <f t="shared" si="4"/>
        <v>1973.1689403334649</v>
      </c>
      <c r="AE77">
        <f>'IDT-1'!B77</f>
        <v>70.3</v>
      </c>
      <c r="AF77" s="26"/>
      <c r="AG77">
        <f t="shared" si="5"/>
        <v>2043.4689403334648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-86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14.725856697819315</v>
      </c>
      <c r="F78">
        <f>GT_Spot!P78</f>
        <v>0</v>
      </c>
      <c r="G78">
        <f>PPCL_NG!P78</f>
        <v>17.54</v>
      </c>
      <c r="H78">
        <f>PPCL_Spot!P78</f>
        <v>122.70999999999998</v>
      </c>
      <c r="I78">
        <f>Bawana_NG!P78</f>
        <v>99.62</v>
      </c>
      <c r="J78">
        <f>Bawana_RLNG!P78</f>
        <v>0</v>
      </c>
      <c r="K78">
        <f>Bawana_Spot!P78</f>
        <v>145</v>
      </c>
      <c r="L78">
        <f>TWOMCL!O78</f>
        <v>-0.30633951240552487</v>
      </c>
      <c r="M78">
        <f>EDWPCL!S78</f>
        <v>0</v>
      </c>
      <c r="N78">
        <f>'MSW BWN'!S78</f>
        <v>7.9556067999999982</v>
      </c>
      <c r="O78">
        <f>BRPL_ISGS_exbus!BB78</f>
        <v>1151.1982017940961</v>
      </c>
      <c r="P78" s="77">
        <v>118.25067050596464</v>
      </c>
      <c r="Q78" s="77">
        <v>29.742623999999999</v>
      </c>
      <c r="R78" s="80">
        <v>0</v>
      </c>
      <c r="S78" s="80">
        <v>0</v>
      </c>
      <c r="T78" s="78">
        <f>SUMPRODUCT(LTA!F78:AJ78,LTA!F$101:AJ$101,LTA!F$103:AJ$103)</f>
        <v>6.63</v>
      </c>
      <c r="U78" s="78">
        <f>SUMPRODUCT(LTA!F78:AJ78,LTA!F$102:AJ$102,LTA!F$103:AJ$103)</f>
        <v>132.07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251.33</v>
      </c>
      <c r="AB78" s="117">
        <f>-STOA!N78</f>
        <v>0</v>
      </c>
      <c r="AC78">
        <f t="shared" si="3"/>
        <v>19.386525157308078</v>
      </c>
      <c r="AD78">
        <f t="shared" si="4"/>
        <v>1972.0800951281665</v>
      </c>
      <c r="AE78">
        <f>'IDT-1'!B78</f>
        <v>76.777000000000001</v>
      </c>
      <c r="AF78" s="26"/>
      <c r="AG78">
        <f t="shared" si="5"/>
        <v>2048.8570951281663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15.179437556697913</v>
      </c>
      <c r="F79">
        <f>GT_Spot!P79</f>
        <v>0</v>
      </c>
      <c r="G79">
        <f>PPCL_NG!P79</f>
        <v>17.54</v>
      </c>
      <c r="H79">
        <f>PPCL_Spot!P79</f>
        <v>123.29999999999998</v>
      </c>
      <c r="I79">
        <f>Bawana_NG!P79</f>
        <v>99.62</v>
      </c>
      <c r="J79">
        <f>Bawana_RLNG!P79</f>
        <v>0</v>
      </c>
      <c r="K79">
        <f>Bawana_Spot!P79</f>
        <v>144.36000000000001</v>
      </c>
      <c r="L79">
        <f>TWOMCL!O79</f>
        <v>-0.30633951240552487</v>
      </c>
      <c r="M79">
        <f>EDWPCL!S79</f>
        <v>0</v>
      </c>
      <c r="N79">
        <f>'MSW BWN'!S79</f>
        <v>7.8351939999999987</v>
      </c>
      <c r="O79">
        <f>BRPL_ISGS_exbus!BB79</f>
        <v>1196.8296533148957</v>
      </c>
      <c r="P79" s="77">
        <v>118.25067050596464</v>
      </c>
      <c r="Q79" s="77">
        <v>29.742623999999999</v>
      </c>
      <c r="R79" s="80">
        <v>0</v>
      </c>
      <c r="S79" s="80">
        <v>0</v>
      </c>
      <c r="T79" s="78">
        <f>SUMPRODUCT(LTA!F79:AJ79,LTA!F$101:AJ$101,LTA!F$103:AJ$103)</f>
        <v>1.01</v>
      </c>
      <c r="U79" s="78">
        <f>SUMPRODUCT(LTA!F79:AJ79,LTA!F$102:AJ$102,LTA!F$103:AJ$103)</f>
        <v>126.30000000000001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250.98000000000002</v>
      </c>
      <c r="AB79" s="117">
        <f>-STOA!N79</f>
        <v>0</v>
      </c>
      <c r="AC79">
        <f t="shared" si="3"/>
        <v>20.930199662716593</v>
      </c>
      <c r="AD79">
        <f t="shared" si="4"/>
        <v>1864.7110402024362</v>
      </c>
      <c r="AE79">
        <f>'IDT-1'!B79</f>
        <v>103.959</v>
      </c>
      <c r="AF79" s="26"/>
      <c r="AG79">
        <f t="shared" si="5"/>
        <v>1968.6700402024362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15.240399153311159</v>
      </c>
      <c r="F80">
        <f>GT_Spot!P80</f>
        <v>0</v>
      </c>
      <c r="G80">
        <f>PPCL_NG!P80</f>
        <v>17.54</v>
      </c>
      <c r="H80">
        <f>PPCL_Spot!P80</f>
        <v>121</v>
      </c>
      <c r="I80">
        <f>Bawana_NG!P80</f>
        <v>99.62</v>
      </c>
      <c r="J80">
        <f>Bawana_RLNG!P80</f>
        <v>0</v>
      </c>
      <c r="K80">
        <f>Bawana_Spot!P80</f>
        <v>145</v>
      </c>
      <c r="L80">
        <f>TWOMCL!O80</f>
        <v>-0.30633951240552487</v>
      </c>
      <c r="M80">
        <f>EDWPCL!S80</f>
        <v>0</v>
      </c>
      <c r="N80">
        <f>'MSW BWN'!S80</f>
        <v>7.5860063999999987</v>
      </c>
      <c r="O80">
        <f>BRPL_ISGS_exbus!BB80</f>
        <v>1196.8296533148957</v>
      </c>
      <c r="P80" s="77">
        <v>118.25067050596464</v>
      </c>
      <c r="Q80" s="77">
        <v>29.742623999999999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120.85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250.63000000000002</v>
      </c>
      <c r="AB80" s="117">
        <f>-STOA!N80</f>
        <v>0</v>
      </c>
      <c r="AC80">
        <f t="shared" si="3"/>
        <v>20.241416474855306</v>
      </c>
      <c r="AD80">
        <f t="shared" si="4"/>
        <v>1925.7415973869106</v>
      </c>
      <c r="AE80">
        <f>'IDT-1'!B80</f>
        <v>97.766000000000005</v>
      </c>
      <c r="AF80" s="26"/>
      <c r="AG80">
        <f t="shared" si="5"/>
        <v>2023.5075973869107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-176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10.454676258992807</v>
      </c>
      <c r="F81">
        <f>GT_Spot!P81</f>
        <v>0</v>
      </c>
      <c r="G81">
        <f>PPCL_NG!P81</f>
        <v>17.54</v>
      </c>
      <c r="H81">
        <f>PPCL_Spot!P81</f>
        <v>121</v>
      </c>
      <c r="I81">
        <f>Bawana_NG!P81</f>
        <v>99.62</v>
      </c>
      <c r="J81">
        <f>Bawana_RLNG!P81</f>
        <v>0</v>
      </c>
      <c r="K81">
        <f>Bawana_Spot!P81</f>
        <v>145</v>
      </c>
      <c r="L81">
        <f>TWOMCL!O81</f>
        <v>-0.30633951240552487</v>
      </c>
      <c r="M81">
        <f>EDWPCL!S81</f>
        <v>0</v>
      </c>
      <c r="N81">
        <f>'MSW BWN'!S81</f>
        <v>7.4087319999999988</v>
      </c>
      <c r="O81">
        <f>BRPL_ISGS_exbus!BB81</f>
        <v>1173.2364660540959</v>
      </c>
      <c r="P81" s="77">
        <v>118.25067050596464</v>
      </c>
      <c r="Q81" s="77">
        <v>29.742623999999999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114.94999999999999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250.63000000000002</v>
      </c>
      <c r="AB81" s="117">
        <f>-STOA!N81</f>
        <v>0</v>
      </c>
      <c r="AC81">
        <f t="shared" si="3"/>
        <v>19.494295674660503</v>
      </c>
      <c r="AD81">
        <f t="shared" si="4"/>
        <v>1942.0325336319875</v>
      </c>
      <c r="AE81">
        <f>'IDT-1'!B81</f>
        <v>96.896000000000001</v>
      </c>
      <c r="AF81" s="26"/>
      <c r="AG81">
        <f t="shared" si="5"/>
        <v>2038.9285336319874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15.240399153311159</v>
      </c>
      <c r="F82">
        <f>GT_Spot!P82</f>
        <v>0</v>
      </c>
      <c r="G82">
        <f>PPCL_NG!P82</f>
        <v>17.54</v>
      </c>
      <c r="H82">
        <f>PPCL_Spot!P82</f>
        <v>121</v>
      </c>
      <c r="I82">
        <f>Bawana_NG!P82</f>
        <v>99.62</v>
      </c>
      <c r="J82">
        <f>Bawana_RLNG!P82</f>
        <v>0</v>
      </c>
      <c r="K82">
        <f>Bawana_Spot!P82</f>
        <v>145</v>
      </c>
      <c r="L82">
        <f>TWOMCL!O82</f>
        <v>-0.30633951240552487</v>
      </c>
      <c r="M82">
        <f>EDWPCL!S82</f>
        <v>0</v>
      </c>
      <c r="N82">
        <f>'MSW BWN'!S82</f>
        <v>7.9238311999999995</v>
      </c>
      <c r="O82">
        <f>BRPL_ISGS_exbus!BB82</f>
        <v>1163.1717570540959</v>
      </c>
      <c r="P82" s="77">
        <v>118.25067050596464</v>
      </c>
      <c r="Q82" s="77">
        <v>29.742623999999999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109.77000000000001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2.82</v>
      </c>
      <c r="Z82" s="75">
        <f>IEX!N82</f>
        <v>0</v>
      </c>
      <c r="AA82" s="117">
        <f>STOA!H82</f>
        <v>250.63000000000002</v>
      </c>
      <c r="AB82" s="117">
        <f>-STOA!N82</f>
        <v>0</v>
      </c>
      <c r="AC82">
        <f t="shared" si="3"/>
        <v>19.254042919446597</v>
      </c>
      <c r="AD82">
        <f t="shared" si="4"/>
        <v>1955.1488994815193</v>
      </c>
      <c r="AE82">
        <f>'IDT-1'!B82</f>
        <v>104.751</v>
      </c>
      <c r="AF82" s="26"/>
      <c r="AG82">
        <f t="shared" si="5"/>
        <v>2059.8998994815192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15.240399153311159</v>
      </c>
      <c r="F83">
        <f>GT_Spot!P83</f>
        <v>0</v>
      </c>
      <c r="G83">
        <f>PPCL_NG!P83</f>
        <v>17.54</v>
      </c>
      <c r="H83">
        <f>PPCL_Spot!P83</f>
        <v>123</v>
      </c>
      <c r="I83">
        <f>Bawana_NG!P83</f>
        <v>99.62</v>
      </c>
      <c r="J83">
        <f>Bawana_RLNG!P83</f>
        <v>0</v>
      </c>
      <c r="K83">
        <f>Bawana_Spot!P83</f>
        <v>257.68</v>
      </c>
      <c r="L83">
        <f>TWOMCL!O83</f>
        <v>-0.30633951240552487</v>
      </c>
      <c r="M83">
        <f>EDWPCL!S83</f>
        <v>0</v>
      </c>
      <c r="N83">
        <f>'MSW BWN'!S83</f>
        <v>7.8987451999999996</v>
      </c>
      <c r="O83">
        <f>BRPL_ISGS_exbus!BB83</f>
        <v>1163.1717570540959</v>
      </c>
      <c r="P83" s="77">
        <v>118.25067050596464</v>
      </c>
      <c r="Q83" s="77">
        <v>29.742623999999999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104.53999999999999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298.99999999999994</v>
      </c>
      <c r="AB83" s="117">
        <f>-STOA!N83</f>
        <v>0</v>
      </c>
      <c r="AC83">
        <f t="shared" si="3"/>
        <v>21.283681726811249</v>
      </c>
      <c r="AD83">
        <f t="shared" si="4"/>
        <v>2033.0941746741546</v>
      </c>
      <c r="AE83">
        <f>'IDT-1'!B83</f>
        <v>114.051</v>
      </c>
      <c r="AF83" s="26"/>
      <c r="AG83">
        <f t="shared" si="5"/>
        <v>2147.1451746741545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15.240399153311159</v>
      </c>
      <c r="F84">
        <f>GT_Spot!P84</f>
        <v>0</v>
      </c>
      <c r="G84">
        <f>PPCL_NG!P84</f>
        <v>17.54</v>
      </c>
      <c r="H84">
        <f>PPCL_Spot!P84</f>
        <v>123</v>
      </c>
      <c r="I84">
        <f>Bawana_NG!P84</f>
        <v>99.62</v>
      </c>
      <c r="J84">
        <f>Bawana_RLNG!P84</f>
        <v>0</v>
      </c>
      <c r="K84">
        <f>Bawana_Spot!P84</f>
        <v>257.68</v>
      </c>
      <c r="L84">
        <f>TWOMCL!O84</f>
        <v>-0.30633951240552487</v>
      </c>
      <c r="M84">
        <f>EDWPCL!S84</f>
        <v>0</v>
      </c>
      <c r="N84">
        <f>'MSW BWN'!S84</f>
        <v>7.6579195999999987</v>
      </c>
      <c r="O84">
        <f>BRPL_ISGS_exbus!BB84</f>
        <v>1162.4493490356961</v>
      </c>
      <c r="P84" s="77">
        <v>118.25067050596464</v>
      </c>
      <c r="Q84" s="77">
        <v>29.742623999999999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99.820000000000007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298.99999999999994</v>
      </c>
      <c r="AB84" s="117">
        <f>-STOA!N84</f>
        <v>0</v>
      </c>
      <c r="AC84">
        <f t="shared" si="3"/>
        <v>21.109375485658592</v>
      </c>
      <c r="AD84">
        <f t="shared" si="4"/>
        <v>2041.5852472969075</v>
      </c>
      <c r="AE84">
        <f>'IDT-1'!B84</f>
        <v>122.97799999999999</v>
      </c>
      <c r="AF84" s="26"/>
      <c r="AG84">
        <f t="shared" si="5"/>
        <v>2164.5632472969073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15.240399153311159</v>
      </c>
      <c r="F85">
        <f>GT_Spot!P85</f>
        <v>0</v>
      </c>
      <c r="G85">
        <f>PPCL_NG!P85</f>
        <v>17.54</v>
      </c>
      <c r="H85">
        <f>PPCL_Spot!P85</f>
        <v>59.997115523292152</v>
      </c>
      <c r="I85">
        <f>Bawana_NG!P85</f>
        <v>99.62</v>
      </c>
      <c r="J85">
        <f>Bawana_RLNG!P85</f>
        <v>0</v>
      </c>
      <c r="K85">
        <f>Bawana_Spot!P85</f>
        <v>261.95000000000005</v>
      </c>
      <c r="L85">
        <f>TWOMCL!O85</f>
        <v>-0.30633951240552487</v>
      </c>
      <c r="M85">
        <f>EDWPCL!S85</f>
        <v>0</v>
      </c>
      <c r="N85">
        <f>'MSW BWN'!S85</f>
        <v>7.7699703999999983</v>
      </c>
      <c r="O85">
        <f>BRPL_ISGS_exbus!BB85</f>
        <v>1138.7873453844959</v>
      </c>
      <c r="P85" s="77">
        <v>118.25067050596464</v>
      </c>
      <c r="Q85" s="77">
        <v>29.742623999999999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97.39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6.24</v>
      </c>
      <c r="Z85" s="75">
        <f>IEX!N85</f>
        <v>0</v>
      </c>
      <c r="AA85" s="117">
        <f>STOA!H85</f>
        <v>298.99999999999994</v>
      </c>
      <c r="AB85" s="117">
        <f>-STOA!N85</f>
        <v>0</v>
      </c>
      <c r="AC85">
        <f t="shared" si="3"/>
        <v>20.294520731862271</v>
      </c>
      <c r="AD85">
        <f t="shared" si="4"/>
        <v>1977.9272647227961</v>
      </c>
      <c r="AE85">
        <f>'IDT-1'!B85</f>
        <v>105.55200000000001</v>
      </c>
      <c r="AF85" s="26"/>
      <c r="AG85">
        <f t="shared" si="5"/>
        <v>2083.479264722796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15.240399153311159</v>
      </c>
      <c r="F86">
        <f>GT_Spot!P86</f>
        <v>0</v>
      </c>
      <c r="G86">
        <f>PPCL_NG!P86</f>
        <v>17.54</v>
      </c>
      <c r="H86">
        <f>PPCL_Spot!P86</f>
        <v>60</v>
      </c>
      <c r="I86">
        <f>Bawana_NG!P86</f>
        <v>99.62</v>
      </c>
      <c r="J86">
        <f>Bawana_RLNG!P86</f>
        <v>0</v>
      </c>
      <c r="K86">
        <f>Bawana_Spot!P86</f>
        <v>266.47999999999996</v>
      </c>
      <c r="L86">
        <f>TWOMCL!O86</f>
        <v>-0.30633951240552487</v>
      </c>
      <c r="M86">
        <f>EDWPCL!S86</f>
        <v>0</v>
      </c>
      <c r="N86">
        <f>'MSW BWN'!S86</f>
        <v>7.6662815999999987</v>
      </c>
      <c r="O86">
        <f>BRPL_ISGS_exbus!BB86</f>
        <v>1135.6539406212958</v>
      </c>
      <c r="P86" s="77">
        <v>118.25067050596464</v>
      </c>
      <c r="Q86" s="77">
        <v>29.742623999999999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91.85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10.19</v>
      </c>
      <c r="Z86" s="75">
        <f>IEX!N86</f>
        <v>0</v>
      </c>
      <c r="AA86" s="117">
        <f>STOA!H86</f>
        <v>298.99999999999994</v>
      </c>
      <c r="AB86" s="117">
        <f>-STOA!N86</f>
        <v>0</v>
      </c>
      <c r="AC86">
        <f t="shared" si="3"/>
        <v>19.581681490125511</v>
      </c>
      <c r="AD86">
        <f t="shared" si="4"/>
        <v>2058.3458948780403</v>
      </c>
      <c r="AE86">
        <f>'IDT-1'!B86</f>
        <v>111.569</v>
      </c>
      <c r="AF86" s="26"/>
      <c r="AG86">
        <f t="shared" si="5"/>
        <v>2169.9148948780403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33.29</v>
      </c>
      <c r="F87">
        <f>GT_Spot!P87</f>
        <v>0</v>
      </c>
      <c r="G87">
        <f>PPCL_NG!P87</f>
        <v>17.54</v>
      </c>
      <c r="H87">
        <f>PPCL_Spot!P87</f>
        <v>60</v>
      </c>
      <c r="I87">
        <f>Bawana_NG!P87</f>
        <v>99.62</v>
      </c>
      <c r="J87">
        <f>Bawana_RLNG!P87</f>
        <v>0</v>
      </c>
      <c r="K87">
        <f>Bawana_Spot!P87</f>
        <v>265.88</v>
      </c>
      <c r="L87">
        <f>TWOMCL!O87</f>
        <v>-0.30633951240552487</v>
      </c>
      <c r="M87">
        <f>EDWPCL!S87</f>
        <v>0</v>
      </c>
      <c r="N87">
        <f>'MSW BWN'!S87</f>
        <v>7.296681200000001</v>
      </c>
      <c r="O87">
        <f>BRPL_ISGS_exbus!BB87</f>
        <v>1103.5530069312958</v>
      </c>
      <c r="P87" s="77">
        <v>118.25067050596464</v>
      </c>
      <c r="Q87" s="77">
        <v>29.742623999999999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105.05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548.62</v>
      </c>
      <c r="AB87" s="117">
        <f>-STOA!N87</f>
        <v>0</v>
      </c>
      <c r="AC87">
        <f t="shared" si="3"/>
        <v>23.874416903088814</v>
      </c>
      <c r="AD87">
        <f t="shared" si="4"/>
        <v>2043.6622262217661</v>
      </c>
      <c r="AE87">
        <f>'IDT-1'!B87</f>
        <v>87.84</v>
      </c>
      <c r="AF87" s="26"/>
      <c r="AG87">
        <f t="shared" si="5"/>
        <v>2131.5022262217663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-321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33.29</v>
      </c>
      <c r="F88">
        <f>GT_Spot!P88</f>
        <v>0</v>
      </c>
      <c r="G88">
        <f>PPCL_NG!P88</f>
        <v>17.54</v>
      </c>
      <c r="H88">
        <f>PPCL_Spot!P88</f>
        <v>60</v>
      </c>
      <c r="I88">
        <f>Bawana_NG!P88</f>
        <v>99.62</v>
      </c>
      <c r="J88">
        <f>Bawana_RLNG!P88</f>
        <v>0</v>
      </c>
      <c r="K88">
        <f>Bawana_Spot!P88</f>
        <v>265.88</v>
      </c>
      <c r="L88">
        <f>TWOMCL!O88</f>
        <v>-0.30633951240552487</v>
      </c>
      <c r="M88">
        <f>EDWPCL!S88</f>
        <v>0</v>
      </c>
      <c r="N88">
        <f>'MSW BWN'!S88</f>
        <v>7.5625928</v>
      </c>
      <c r="O88">
        <f>BRPL_ISGS_exbus!BB88</f>
        <v>1103.661873192096</v>
      </c>
      <c r="P88" s="77">
        <v>118.25067050596464</v>
      </c>
      <c r="Q88" s="77">
        <v>29.742623999999999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102.72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548.62</v>
      </c>
      <c r="AB88" s="117">
        <f>-STOA!N88</f>
        <v>0</v>
      </c>
      <c r="AC88">
        <f t="shared" si="3"/>
        <v>22.969398196044327</v>
      </c>
      <c r="AD88">
        <f t="shared" si="4"/>
        <v>2142.6120227896104</v>
      </c>
      <c r="AE88">
        <f>'IDT-1'!B88</f>
        <v>69.793000000000006</v>
      </c>
      <c r="AF88" s="26"/>
      <c r="AG88">
        <f t="shared" si="5"/>
        <v>2212.4050227896105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33.29</v>
      </c>
      <c r="F89">
        <f>GT_Spot!P89</f>
        <v>0</v>
      </c>
      <c r="G89">
        <f>PPCL_NG!P89</f>
        <v>17.54</v>
      </c>
      <c r="H89">
        <f>PPCL_Spot!P89</f>
        <v>59.997115523292152</v>
      </c>
      <c r="I89">
        <f>Bawana_NG!P89</f>
        <v>99.62</v>
      </c>
      <c r="J89">
        <f>Bawana_RLNG!P89</f>
        <v>0</v>
      </c>
      <c r="K89">
        <f>Bawana_Spot!P89</f>
        <v>265.88</v>
      </c>
      <c r="L89">
        <f>TWOMCL!O89</f>
        <v>-0.30633951240552487</v>
      </c>
      <c r="M89">
        <f>EDWPCL!S89</f>
        <v>0</v>
      </c>
      <c r="N89">
        <f>'MSW BWN'!S89</f>
        <v>7.8836936</v>
      </c>
      <c r="O89">
        <f>BRPL_ISGS_exbus!BB89</f>
        <v>1103.661873192096</v>
      </c>
      <c r="P89" s="77">
        <v>118.25067050596464</v>
      </c>
      <c r="Q89" s="77">
        <v>29.742623999999999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100.36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5.12</v>
      </c>
      <c r="Z89" s="75">
        <f>IEX!N89</f>
        <v>0</v>
      </c>
      <c r="AA89" s="117">
        <f>STOA!H89</f>
        <v>548.62</v>
      </c>
      <c r="AB89" s="117">
        <f>-STOA!N89</f>
        <v>0</v>
      </c>
      <c r="AC89">
        <f t="shared" si="3"/>
        <v>22.348383190569034</v>
      </c>
      <c r="AD89">
        <f t="shared" si="4"/>
        <v>2219.3112541183777</v>
      </c>
      <c r="AE89">
        <f>'IDT-1'!B89</f>
        <v>35.743000000000002</v>
      </c>
      <c r="AF89" s="26"/>
      <c r="AG89">
        <f t="shared" si="5"/>
        <v>2255.0542541183777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41</v>
      </c>
      <c r="F90">
        <f>GT_Spot!P90</f>
        <v>0</v>
      </c>
      <c r="G90">
        <f>PPCL_NG!P90</f>
        <v>17.54</v>
      </c>
      <c r="H90">
        <f>PPCL_Spot!P90</f>
        <v>59.997115523292152</v>
      </c>
      <c r="I90">
        <f>Bawana_NG!P90</f>
        <v>99.62</v>
      </c>
      <c r="J90">
        <f>Bawana_RLNG!P90</f>
        <v>0</v>
      </c>
      <c r="K90">
        <f>Bawana_Spot!P90</f>
        <v>241.85999999999999</v>
      </c>
      <c r="L90">
        <f>TWOMCL!O90</f>
        <v>-0.30633951240552487</v>
      </c>
      <c r="M90">
        <f>EDWPCL!S90</f>
        <v>0</v>
      </c>
      <c r="N90">
        <f>'MSW BWN'!S90</f>
        <v>8.0358819999999991</v>
      </c>
      <c r="O90">
        <f>BRPL_ISGS_exbus!BB90</f>
        <v>1103.661873192096</v>
      </c>
      <c r="P90" s="77">
        <v>118.25067050596464</v>
      </c>
      <c r="Q90" s="77">
        <v>29.742623999999999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98.06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</v>
      </c>
      <c r="Z90" s="75">
        <f>IEX!N90</f>
        <v>0</v>
      </c>
      <c r="AA90" s="117">
        <f>STOA!H90</f>
        <v>548.62</v>
      </c>
      <c r="AB90" s="117">
        <f>-STOA!N90</f>
        <v>0</v>
      </c>
      <c r="AC90">
        <f t="shared" si="3"/>
        <v>21.455954461402676</v>
      </c>
      <c r="AD90">
        <f t="shared" si="4"/>
        <v>2307.6258712475446</v>
      </c>
      <c r="AE90">
        <f>'IDT-1'!B90</f>
        <v>0</v>
      </c>
      <c r="AF90" s="26"/>
      <c r="AG90">
        <f t="shared" si="5"/>
        <v>2307.6258712475446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41</v>
      </c>
      <c r="F91">
        <f>GT_Spot!P91</f>
        <v>0</v>
      </c>
      <c r="G91">
        <f>PPCL_NG!P91</f>
        <v>17.54</v>
      </c>
      <c r="H91">
        <f>PPCL_Spot!P91</f>
        <v>120</v>
      </c>
      <c r="I91">
        <f>Bawana_NG!P91</f>
        <v>99.62</v>
      </c>
      <c r="J91">
        <f>Bawana_RLNG!P91</f>
        <v>0</v>
      </c>
      <c r="K91">
        <f>Bawana_Spot!P91</f>
        <v>255</v>
      </c>
      <c r="L91">
        <f>TWOMCL!O91</f>
        <v>-0.30633951240552487</v>
      </c>
      <c r="M91">
        <f>EDWPCL!S91</f>
        <v>0</v>
      </c>
      <c r="N91">
        <f>'MSW BWN'!S91</f>
        <v>8.1964323999999991</v>
      </c>
      <c r="O91">
        <f>BRPL_ISGS_exbus!BB91</f>
        <v>1118.7757989932832</v>
      </c>
      <c r="P91" s="77">
        <v>118.25067050596464</v>
      </c>
      <c r="Q91" s="77">
        <v>29.742623999999999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96.100000000000009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44.16</v>
      </c>
      <c r="Z91" s="75">
        <f>IEX!N91</f>
        <v>0</v>
      </c>
      <c r="AA91" s="117">
        <f>STOA!H91</f>
        <v>403.49999999999994</v>
      </c>
      <c r="AB91" s="117">
        <f>-STOA!N91</f>
        <v>0</v>
      </c>
      <c r="AC91">
        <f t="shared" si="3"/>
        <v>21.48058757112279</v>
      </c>
      <c r="AD91">
        <f t="shared" si="4"/>
        <v>2242.0985988157195</v>
      </c>
      <c r="AE91">
        <f>'IDT-1'!B91</f>
        <v>0</v>
      </c>
      <c r="AF91" s="26"/>
      <c r="AG91">
        <f t="shared" si="5"/>
        <v>2242.0985988157195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41</v>
      </c>
      <c r="F92">
        <f>GT_Spot!P92</f>
        <v>0</v>
      </c>
      <c r="G92">
        <f>PPCL_NG!P92</f>
        <v>17.54</v>
      </c>
      <c r="H92">
        <f>PPCL_Spot!P92</f>
        <v>120</v>
      </c>
      <c r="I92">
        <f>Bawana_NG!P92</f>
        <v>99.62</v>
      </c>
      <c r="J92">
        <f>Bawana_RLNG!P92</f>
        <v>0</v>
      </c>
      <c r="K92">
        <f>Bawana_Spot!P92</f>
        <v>255</v>
      </c>
      <c r="L92">
        <f>TWOMCL!O92</f>
        <v>-0.30633951240552487</v>
      </c>
      <c r="M92">
        <f>EDWPCL!S92</f>
        <v>0</v>
      </c>
      <c r="N92">
        <f>'MSW BWN'!S92</f>
        <v>7.8586075999999991</v>
      </c>
      <c r="O92">
        <f>BRPL_ISGS_exbus!BB92</f>
        <v>1116.2523267932834</v>
      </c>
      <c r="P92" s="77">
        <v>118.25067050596464</v>
      </c>
      <c r="Q92" s="77">
        <v>29.742623999999999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93.73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51.44</v>
      </c>
      <c r="Z92" s="75">
        <f>IEX!N92</f>
        <v>0</v>
      </c>
      <c r="AA92" s="117">
        <f>STOA!H92</f>
        <v>403.49999999999994</v>
      </c>
      <c r="AB92" s="117">
        <f>-STOA!N92</f>
        <v>0</v>
      </c>
      <c r="AC92">
        <f t="shared" si="3"/>
        <v>21.179003566723761</v>
      </c>
      <c r="AD92">
        <f t="shared" si="4"/>
        <v>2280.4488858201189</v>
      </c>
      <c r="AE92">
        <f>'IDT-1'!B92</f>
        <v>0</v>
      </c>
      <c r="AF92" s="26"/>
      <c r="AG92">
        <f t="shared" si="5"/>
        <v>2280.4488858201189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15.240399153311159</v>
      </c>
      <c r="F93">
        <f>GT_Spot!P93</f>
        <v>0</v>
      </c>
      <c r="G93">
        <f>PPCL_NG!P93</f>
        <v>17.54</v>
      </c>
      <c r="H93">
        <f>PPCL_Spot!P93</f>
        <v>120</v>
      </c>
      <c r="I93">
        <f>Bawana_NG!P93</f>
        <v>99.62</v>
      </c>
      <c r="J93">
        <f>Bawana_RLNG!P93</f>
        <v>0</v>
      </c>
      <c r="K93">
        <f>Bawana_Spot!P93</f>
        <v>254.24</v>
      </c>
      <c r="L93">
        <f>TWOMCL!O93</f>
        <v>-0.30633951240552487</v>
      </c>
      <c r="M93">
        <f>EDWPCL!S93</f>
        <v>0</v>
      </c>
      <c r="N93">
        <f>'MSW BWN'!S93</f>
        <v>7.7699703999999983</v>
      </c>
      <c r="O93">
        <f>BRPL_ISGS_exbus!BB93</f>
        <v>1113.4674469940833</v>
      </c>
      <c r="P93" s="77">
        <v>118.25067050596464</v>
      </c>
      <c r="Q93" s="77">
        <v>29.742623999999999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91.18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55.75</v>
      </c>
      <c r="Z93" s="75">
        <f>IEX!N93</f>
        <v>0</v>
      </c>
      <c r="AA93" s="117">
        <f>STOA!H93</f>
        <v>403.49999999999994</v>
      </c>
      <c r="AB93" s="117">
        <f>-STOA!N93</f>
        <v>0</v>
      </c>
      <c r="AC93">
        <f t="shared" si="3"/>
        <v>21.672716714022151</v>
      </c>
      <c r="AD93">
        <f t="shared" si="4"/>
        <v>2169.3220548269314</v>
      </c>
      <c r="AE93">
        <f>'IDT-1'!B93</f>
        <v>0</v>
      </c>
      <c r="AF93" s="26"/>
      <c r="AG93">
        <f t="shared" si="5"/>
        <v>2169.3220548269314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15.693982461445419</v>
      </c>
      <c r="F94">
        <f>GT_Spot!P94</f>
        <v>0</v>
      </c>
      <c r="G94">
        <f>PPCL_NG!P94</f>
        <v>17.54</v>
      </c>
      <c r="H94">
        <f>PPCL_Spot!P94</f>
        <v>120</v>
      </c>
      <c r="I94">
        <f>Bawana_NG!P94</f>
        <v>99.62</v>
      </c>
      <c r="J94">
        <f>Bawana_RLNG!P94</f>
        <v>0</v>
      </c>
      <c r="K94">
        <f>Bawana_Spot!P94</f>
        <v>254.24</v>
      </c>
      <c r="L94">
        <f>TWOMCL!O94</f>
        <v>-0.30633951240552487</v>
      </c>
      <c r="M94">
        <f>EDWPCL!S94</f>
        <v>0</v>
      </c>
      <c r="N94">
        <f>'MSW BWN'!S94</f>
        <v>7.5692823999999987</v>
      </c>
      <c r="O94">
        <f>BRPL_ISGS_exbus!BB94</f>
        <v>1113.4674469940833</v>
      </c>
      <c r="P94" s="77">
        <v>118.25067050596464</v>
      </c>
      <c r="Q94" s="77">
        <v>29.742623999999999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86.399999999999991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57.26</v>
      </c>
      <c r="Z94" s="75">
        <f>IEX!N94</f>
        <v>0</v>
      </c>
      <c r="AA94" s="117">
        <f>STOA!H94</f>
        <v>403.49999999999994</v>
      </c>
      <c r="AB94" s="117">
        <f>-STOA!N94</f>
        <v>0</v>
      </c>
      <c r="AC94">
        <f t="shared" si="3"/>
        <v>20.589669017592492</v>
      </c>
      <c r="AD94">
        <f t="shared" si="4"/>
        <v>2286.3879978314953</v>
      </c>
      <c r="AE94">
        <f>'IDT-1'!B94</f>
        <v>0</v>
      </c>
      <c r="AF94" s="26"/>
      <c r="AG94">
        <f t="shared" si="5"/>
        <v>2286.3879978314953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15.693982461445419</v>
      </c>
      <c r="F95">
        <f>GT_Spot!P95</f>
        <v>0</v>
      </c>
      <c r="G95">
        <f>PPCL_NG!P95</f>
        <v>17.54</v>
      </c>
      <c r="H95">
        <f>PPCL_Spot!P95</f>
        <v>127.15068493150686</v>
      </c>
      <c r="I95">
        <f>Bawana_NG!P95</f>
        <v>99.62</v>
      </c>
      <c r="J95">
        <f>Bawana_RLNG!P95</f>
        <v>0</v>
      </c>
      <c r="K95">
        <f>Bawana_Spot!P95</f>
        <v>254.24</v>
      </c>
      <c r="L95">
        <f>TWOMCL!O95</f>
        <v>-0.30633951240552487</v>
      </c>
      <c r="M95">
        <f>EDWPCL!S95</f>
        <v>0</v>
      </c>
      <c r="N95">
        <f>'MSW BWN'!S95</f>
        <v>7.5458687999999983</v>
      </c>
      <c r="O95">
        <f>BRPL_ISGS_exbus!BB95</f>
        <v>1068.0606958460833</v>
      </c>
      <c r="P95" s="77">
        <v>118.25067050596464</v>
      </c>
      <c r="Q95" s="77">
        <v>29.742623999999999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84.35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23.6</v>
      </c>
      <c r="Z95" s="75">
        <f>IEX!N95</f>
        <v>0</v>
      </c>
      <c r="AA95" s="117">
        <f>STOA!H95</f>
        <v>669.56000000000006</v>
      </c>
      <c r="AB95" s="117">
        <f>-STOA!N95</f>
        <v>0</v>
      </c>
      <c r="AC95">
        <f t="shared" si="3"/>
        <v>25.112012274787656</v>
      </c>
      <c r="AD95">
        <f t="shared" si="4"/>
        <v>2154.9361747578068</v>
      </c>
      <c r="AE95">
        <f>'IDT-1'!B95</f>
        <v>0</v>
      </c>
      <c r="AF95" s="26"/>
      <c r="AG95">
        <f t="shared" si="5"/>
        <v>2154.9361747578068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-335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15.693982461445419</v>
      </c>
      <c r="F96">
        <f>GT_Spot!P96</f>
        <v>0</v>
      </c>
      <c r="G96">
        <f>PPCL_NG!P96</f>
        <v>17.54</v>
      </c>
      <c r="H96">
        <f>PPCL_Spot!P96</f>
        <v>127.15068493150686</v>
      </c>
      <c r="I96">
        <f>Bawana_NG!P96</f>
        <v>99.62</v>
      </c>
      <c r="J96">
        <f>Bawana_RLNG!P96</f>
        <v>0</v>
      </c>
      <c r="K96">
        <f>Bawana_Spot!P96</f>
        <v>255</v>
      </c>
      <c r="L96">
        <f>TWOMCL!O96</f>
        <v>-0.30633951240552487</v>
      </c>
      <c r="M96">
        <f>EDWPCL!S96</f>
        <v>0</v>
      </c>
      <c r="N96">
        <f>'MSW BWN'!S96</f>
        <v>7.8184699999999987</v>
      </c>
      <c r="O96">
        <f>BRPL_ISGS_exbus!BB96</f>
        <v>1045.3467444836833</v>
      </c>
      <c r="P96" s="77">
        <v>118.25067050596464</v>
      </c>
      <c r="Q96" s="77">
        <v>29.742623999999999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82.66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24.86</v>
      </c>
      <c r="Z96" s="75">
        <f>IEX!N96</f>
        <v>0</v>
      </c>
      <c r="AA96" s="117">
        <f>STOA!H96</f>
        <v>669.56000000000006</v>
      </c>
      <c r="AB96" s="117">
        <f>-STOA!N96</f>
        <v>0</v>
      </c>
      <c r="AC96">
        <f t="shared" si="3"/>
        <v>24.642210440170484</v>
      </c>
      <c r="AD96">
        <f t="shared" si="4"/>
        <v>2164.2946264300244</v>
      </c>
      <c r="AE96">
        <f>'IDT-1'!B96</f>
        <v>0</v>
      </c>
      <c r="AF96" s="26"/>
      <c r="AG96">
        <f t="shared" si="5"/>
        <v>2164.2946264300244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-304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15.693982461445419</v>
      </c>
      <c r="F97">
        <f>GT_Spot!P97</f>
        <v>0</v>
      </c>
      <c r="G97">
        <f>PPCL_NG!P97</f>
        <v>17.54</v>
      </c>
      <c r="H97">
        <f>PPCL_Spot!P97</f>
        <v>120</v>
      </c>
      <c r="I97">
        <f>Bawana_NG!P97</f>
        <v>99.62</v>
      </c>
      <c r="J97">
        <f>Bawana_RLNG!P97</f>
        <v>0</v>
      </c>
      <c r="K97">
        <f>Bawana_Spot!P97</f>
        <v>251.27</v>
      </c>
      <c r="L97">
        <f>TWOMCL!O97</f>
        <v>-0.30633951240552487</v>
      </c>
      <c r="M97">
        <f>EDWPCL!S97</f>
        <v>0</v>
      </c>
      <c r="N97">
        <f>'MSW BWN'!S97</f>
        <v>7.642868</v>
      </c>
      <c r="O97">
        <f>BRPL_ISGS_exbus!BB97</f>
        <v>1019.4045161307688</v>
      </c>
      <c r="P97" s="77">
        <v>118.25067050596464</v>
      </c>
      <c r="Q97" s="77">
        <v>29.742623999999999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82.45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25.34</v>
      </c>
      <c r="Z97" s="75">
        <f>IEX!N97</f>
        <v>0</v>
      </c>
      <c r="AA97" s="117">
        <f>STOA!H97</f>
        <v>669.56000000000006</v>
      </c>
      <c r="AB97" s="117">
        <f>-STOA!N97</f>
        <v>0</v>
      </c>
      <c r="AC97">
        <f t="shared" si="3"/>
        <v>23.528846156192191</v>
      </c>
      <c r="AD97">
        <f t="shared" si="4"/>
        <v>2217.6794754295811</v>
      </c>
      <c r="AE97">
        <f>'IDT-1'!B97</f>
        <v>0</v>
      </c>
      <c r="AF97" s="26"/>
      <c r="AG97">
        <f t="shared" si="5"/>
        <v>2217.6794754295811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-215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15.693982461445419</v>
      </c>
      <c r="F98">
        <f>GT_Spot!P98</f>
        <v>0</v>
      </c>
      <c r="G98">
        <f>PPCL_NG!P98</f>
        <v>17.54</v>
      </c>
      <c r="H98">
        <f>PPCL_Spot!P98</f>
        <v>120</v>
      </c>
      <c r="I98">
        <f>Bawana_NG!P98</f>
        <v>99.62</v>
      </c>
      <c r="J98">
        <f>Bawana_RLNG!P98</f>
        <v>0</v>
      </c>
      <c r="K98">
        <f>Bawana_Spot!P98</f>
        <v>255</v>
      </c>
      <c r="L98">
        <f>TWOMCL!O98</f>
        <v>-0.30633951240552487</v>
      </c>
      <c r="M98">
        <f>EDWPCL!S98</f>
        <v>0</v>
      </c>
      <c r="N98">
        <f>'MSW BWN'!S98</f>
        <v>7.7783323999999991</v>
      </c>
      <c r="O98">
        <f>BRPL_ISGS_exbus!BB98</f>
        <v>1005.7690090787053</v>
      </c>
      <c r="P98" s="77">
        <v>118.25067050596464</v>
      </c>
      <c r="Q98" s="77">
        <v>29.742623999999999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82.17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22.01</v>
      </c>
      <c r="Z98" s="75">
        <f>IEX!N98</f>
        <v>0</v>
      </c>
      <c r="AA98" s="117">
        <f>STOA!H98</f>
        <v>669.56000000000006</v>
      </c>
      <c r="AB98" s="117">
        <f>-STOA!N98</f>
        <v>0</v>
      </c>
      <c r="AC98">
        <f t="shared" si="3"/>
        <v>23.419979908376231</v>
      </c>
      <c r="AD98">
        <f t="shared" si="4"/>
        <v>2203.4082990253337</v>
      </c>
      <c r="AE98">
        <f>'IDT-1'!B98</f>
        <v>0</v>
      </c>
      <c r="AF98" s="26"/>
      <c r="AG98">
        <f t="shared" si="5"/>
        <v>2203.4082990253337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-216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0.38065027834637516</v>
      </c>
      <c r="F99">
        <f t="shared" si="6"/>
        <v>0</v>
      </c>
      <c r="G99">
        <f t="shared" si="6"/>
        <v>0.42095999999999945</v>
      </c>
      <c r="H99">
        <f t="shared" si="6"/>
        <v>2.9217156791082206</v>
      </c>
      <c r="I99">
        <f t="shared" si="6"/>
        <v>2.390880000000001</v>
      </c>
      <c r="J99">
        <f t="shared" si="6"/>
        <v>0</v>
      </c>
      <c r="K99">
        <f t="shared" si="6"/>
        <v>2.7385101234447382</v>
      </c>
      <c r="L99">
        <f t="shared" si="6"/>
        <v>-7.3521482977326061E-3</v>
      </c>
      <c r="M99">
        <f t="shared" si="6"/>
        <v>0</v>
      </c>
      <c r="N99">
        <f t="shared" si="6"/>
        <v>0.1812563844</v>
      </c>
      <c r="O99">
        <f t="shared" si="6"/>
        <v>24.846841284298335</v>
      </c>
      <c r="P99" s="77">
        <f t="shared" si="6"/>
        <v>2.8380160921431501</v>
      </c>
      <c r="Q99" s="77">
        <f t="shared" si="6"/>
        <v>0.71382297599999955</v>
      </c>
      <c r="R99" s="80">
        <f t="shared" si="6"/>
        <v>0.40529135101010122</v>
      </c>
      <c r="S99" s="80">
        <f t="shared" si="6"/>
        <v>0</v>
      </c>
      <c r="T99" s="78">
        <f t="shared" si="6"/>
        <v>2.5465549999999997</v>
      </c>
      <c r="U99" s="78">
        <f t="shared" si="6"/>
        <v>2.9147774999999991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0.24754750000000003</v>
      </c>
      <c r="Z99" s="75">
        <f t="shared" si="6"/>
        <v>0</v>
      </c>
      <c r="AA99" s="117">
        <f t="shared" si="6"/>
        <v>6.4254300000000004</v>
      </c>
      <c r="AB99" s="117">
        <f t="shared" si="6"/>
        <v>0</v>
      </c>
      <c r="AC99">
        <f t="shared" si="6"/>
        <v>0.46552923726876533</v>
      </c>
      <c r="AD99">
        <f t="shared" si="6"/>
        <v>46.751917783184439</v>
      </c>
      <c r="AE99">
        <f t="shared" si="6"/>
        <v>0.96261750000000013</v>
      </c>
      <c r="AG99">
        <f t="shared" si="6"/>
        <v>47.714535283184446</v>
      </c>
      <c r="AI99">
        <f t="shared" si="6"/>
        <v>0</v>
      </c>
      <c r="AJ99">
        <f t="shared" si="6"/>
        <v>0</v>
      </c>
      <c r="AK99">
        <f t="shared" si="6"/>
        <v>7.4435000000000001E-2</v>
      </c>
      <c r="AL99">
        <f t="shared" si="6"/>
        <v>-2.8218900000000002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44676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6.0805246649558029</v>
      </c>
      <c r="F3">
        <f>GT_Spot!Q3</f>
        <v>0</v>
      </c>
      <c r="G3">
        <f>PPCL_NG!Q3</f>
        <v>9.9600000000000009</v>
      </c>
      <c r="H3">
        <f>PPCL_Spot!Q3</f>
        <v>10</v>
      </c>
      <c r="I3">
        <f>Bawana_NG!Q3</f>
        <v>49.92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4.3230319999999995</v>
      </c>
      <c r="O3">
        <f>BYPL_ISGS_exbus!BB3</f>
        <v>786.89206765437234</v>
      </c>
      <c r="P3" s="77">
        <v>68.387227478403958</v>
      </c>
      <c r="Q3" s="77">
        <v>17.200879999999998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131.62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12.85</v>
      </c>
      <c r="Z3" s="75">
        <f>IEX!O3</f>
        <v>0</v>
      </c>
      <c r="AA3" s="117">
        <f>STOA!I3</f>
        <v>202.96999999999997</v>
      </c>
      <c r="AB3" s="117">
        <f>-STOA!O3</f>
        <v>-20</v>
      </c>
      <c r="AC3">
        <f>SUMIF(B3:AB3,"&gt;0")*$AC$2-SUMIF(B3:AB3,"&lt;0")*($AC$2/(1-$AC$2))+SUMIF(AI3:AR3,"&gt;0")*$AC$2-SUMIF(AI3:AR3,"&lt;0")*($AC$2/(1-$AC$2))</f>
        <v>12.010955390263947</v>
      </c>
      <c r="AD3">
        <f>SUM(B3:AB3,AI3:AR3)-AC3</f>
        <v>1312.692776407468</v>
      </c>
      <c r="AE3">
        <f>'IDT-1'!C3</f>
        <v>0</v>
      </c>
      <c r="AF3" s="26"/>
      <c r="AG3">
        <f>SUM(AD3:AF3)</f>
        <v>1312.692776407468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21.5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6.0805246649558029</v>
      </c>
      <c r="F4">
        <f>GT_Spot!Q4</f>
        <v>0</v>
      </c>
      <c r="G4">
        <f>PPCL_NG!Q4</f>
        <v>9.9600000000000009</v>
      </c>
      <c r="H4">
        <f>PPCL_Spot!Q4</f>
        <v>10</v>
      </c>
      <c r="I4">
        <f>Bawana_NG!Q4</f>
        <v>49.92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4.3497999999999992</v>
      </c>
      <c r="O4">
        <f>BYPL_ISGS_exbus!BB4</f>
        <v>786.89206765437234</v>
      </c>
      <c r="P4" s="77">
        <v>68.387227478403958</v>
      </c>
      <c r="Q4" s="77">
        <v>17.200879999999998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131.12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12.93</v>
      </c>
      <c r="Z4" s="75">
        <f>IEX!O4</f>
        <v>0</v>
      </c>
      <c r="AA4" s="117">
        <f>STOA!I4</f>
        <v>202.96999999999997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12.010486948663949</v>
      </c>
      <c r="AD4">
        <f t="shared" ref="AD4:AD67" si="1">SUM(B4:AB4,AI4:AR4)-AC4</f>
        <v>1312.6400128490679</v>
      </c>
      <c r="AE4">
        <f>'IDT-1'!C4</f>
        <v>0</v>
      </c>
      <c r="AF4" s="26"/>
      <c r="AG4">
        <f t="shared" ref="AG4:AG67" si="2">SUM(AD4:AF4)</f>
        <v>1312.6400128490679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21.84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6.0805246649558029</v>
      </c>
      <c r="F5">
        <f>GT_Spot!Q5</f>
        <v>0</v>
      </c>
      <c r="G5">
        <f>PPCL_NG!Q5</f>
        <v>9.9600000000000009</v>
      </c>
      <c r="H5">
        <f>PPCL_Spot!Q5</f>
        <v>10</v>
      </c>
      <c r="I5">
        <f>Bawana_NG!Q5</f>
        <v>49.92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4.1710279999999997</v>
      </c>
      <c r="O5">
        <f>BYPL_ISGS_exbus!BB5</f>
        <v>780.12999822792142</v>
      </c>
      <c r="P5" s="77">
        <v>68.387227478403958</v>
      </c>
      <c r="Q5" s="77">
        <v>17.200879999999998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129.99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7.54</v>
      </c>
      <c r="Z5" s="75">
        <f>IEX!O5</f>
        <v>0</v>
      </c>
      <c r="AA5" s="117">
        <f>STOA!I5</f>
        <v>202.96999999999997</v>
      </c>
      <c r="AB5" s="117">
        <f>-STOA!O5</f>
        <v>-20</v>
      </c>
      <c r="AC5">
        <f t="shared" si="0"/>
        <v>11.82207154411118</v>
      </c>
      <c r="AD5">
        <f t="shared" si="1"/>
        <v>1291.41758682717</v>
      </c>
      <c r="AE5">
        <f>'IDT-1'!C5</f>
        <v>0</v>
      </c>
      <c r="AF5" s="26"/>
      <c r="AG5">
        <f t="shared" si="2"/>
        <v>1291.41758682717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13.89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6.0805246649558029</v>
      </c>
      <c r="F6">
        <f>GT_Spot!Q6</f>
        <v>0</v>
      </c>
      <c r="G6">
        <f>PPCL_NG!Q6</f>
        <v>9.9600000000000009</v>
      </c>
      <c r="H6">
        <f>PPCL_Spot!Q6</f>
        <v>10</v>
      </c>
      <c r="I6">
        <f>Bawana_NG!Q6</f>
        <v>49.92</v>
      </c>
      <c r="J6">
        <f>Bawana_RLNG!Q6</f>
        <v>0</v>
      </c>
      <c r="K6">
        <f>Bawana_Spot!Q6</f>
        <v>23.000000000000004</v>
      </c>
      <c r="L6">
        <f>TWOMCL!P6</f>
        <v>0</v>
      </c>
      <c r="M6">
        <f>EDWPCL!T6</f>
        <v>0</v>
      </c>
      <c r="N6">
        <f>'MSW BWN'!T6</f>
        <v>4.1346999999999987</v>
      </c>
      <c r="O6">
        <f>BYPL_ISGS_exbus!BB6</f>
        <v>776.91973286792154</v>
      </c>
      <c r="P6" s="77">
        <v>68.387227478403958</v>
      </c>
      <c r="Q6" s="77">
        <v>17.200879999999998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128.84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202.96999999999997</v>
      </c>
      <c r="AB6" s="117">
        <f>-STOA!O6</f>
        <v>-20</v>
      </c>
      <c r="AC6">
        <f t="shared" si="0"/>
        <v>11.594797522543182</v>
      </c>
      <c r="AD6">
        <f t="shared" si="1"/>
        <v>1265.8182674887382</v>
      </c>
      <c r="AE6">
        <f>'IDT-1'!C6</f>
        <v>0</v>
      </c>
      <c r="AF6" s="26"/>
      <c r="AG6">
        <f t="shared" si="2"/>
        <v>1265.8182674887382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9.9600000000000009</v>
      </c>
      <c r="H7">
        <f>PPCL_Spot!Q7</f>
        <v>10</v>
      </c>
      <c r="I7">
        <f>Bawana_NG!Q7</f>
        <v>49.92</v>
      </c>
      <c r="J7">
        <f>Bawana_RLNG!Q7</f>
        <v>0</v>
      </c>
      <c r="K7">
        <f>Bawana_Spot!Q7</f>
        <v>40</v>
      </c>
      <c r="L7">
        <f>TWOMCL!P7</f>
        <v>0</v>
      </c>
      <c r="M7">
        <f>EDWPCL!T7</f>
        <v>0</v>
      </c>
      <c r="N7">
        <f>'MSW BWN'!T7</f>
        <v>4.2723639999999996</v>
      </c>
      <c r="O7">
        <f>BYPL_ISGS_exbus!BB7</f>
        <v>775.2442635239214</v>
      </c>
      <c r="P7" s="77">
        <v>68.387227478403958</v>
      </c>
      <c r="Q7" s="77">
        <v>17.200879999999998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127.42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6.88</v>
      </c>
      <c r="Z7" s="75">
        <f>IEX!O7</f>
        <v>0</v>
      </c>
      <c r="AA7" s="117">
        <f>STOA!I7</f>
        <v>170.06</v>
      </c>
      <c r="AB7" s="117">
        <f>-STOA!O7</f>
        <v>-20</v>
      </c>
      <c r="AC7">
        <f t="shared" si="0"/>
        <v>11.592792835515981</v>
      </c>
      <c r="AD7">
        <f t="shared" si="1"/>
        <v>1265.592466831765</v>
      </c>
      <c r="AE7">
        <f>'IDT-1'!C7</f>
        <v>0</v>
      </c>
      <c r="AF7" s="26"/>
      <c r="AG7">
        <f t="shared" si="2"/>
        <v>1265.592466831765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11.76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9.9600000000000009</v>
      </c>
      <c r="H8">
        <f>PPCL_Spot!Q8</f>
        <v>10</v>
      </c>
      <c r="I8">
        <f>Bawana_NG!Q8</f>
        <v>49.92</v>
      </c>
      <c r="J8">
        <f>Bawana_RLNG!Q8</f>
        <v>0</v>
      </c>
      <c r="K8">
        <f>Bawana_Spot!Q8</f>
        <v>39.997020927980934</v>
      </c>
      <c r="L8">
        <f>TWOMCL!P8</f>
        <v>0</v>
      </c>
      <c r="M8">
        <f>EDWPCL!T8</f>
        <v>0</v>
      </c>
      <c r="N8">
        <f>'MSW BWN'!T8</f>
        <v>4.285747999999999</v>
      </c>
      <c r="O8">
        <f>BYPL_ISGS_exbus!BB8</f>
        <v>771.40214852592135</v>
      </c>
      <c r="P8" s="77">
        <v>68.387227478403958</v>
      </c>
      <c r="Q8" s="77">
        <v>17.200879999999998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126.61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2.83</v>
      </c>
      <c r="Z8" s="75">
        <f>IEX!O8</f>
        <v>0</v>
      </c>
      <c r="AA8" s="117">
        <f>STOA!I8</f>
        <v>170.06</v>
      </c>
      <c r="AB8" s="117">
        <f>-STOA!O8</f>
        <v>-20</v>
      </c>
      <c r="AC8">
        <f t="shared" si="0"/>
        <v>11.458577786899809</v>
      </c>
      <c r="AD8">
        <f t="shared" si="1"/>
        <v>1250.4749718103621</v>
      </c>
      <c r="AE8">
        <f>'IDT-1'!C8</f>
        <v>0</v>
      </c>
      <c r="AF8" s="26"/>
      <c r="AG8">
        <f t="shared" si="2"/>
        <v>1250.4749718103621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5.2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6.0805246649558029</v>
      </c>
      <c r="F9">
        <f>GT_Spot!Q9</f>
        <v>0</v>
      </c>
      <c r="G9">
        <f>PPCL_NG!Q9</f>
        <v>9.9600000000000009</v>
      </c>
      <c r="H9">
        <f>PPCL_Spot!Q9</f>
        <v>10</v>
      </c>
      <c r="I9">
        <f>Bawana_NG!Q9</f>
        <v>49.92</v>
      </c>
      <c r="J9">
        <f>Bawana_RLNG!Q9</f>
        <v>0</v>
      </c>
      <c r="K9">
        <f>Bawana_Spot!Q9</f>
        <v>49.996534276010259</v>
      </c>
      <c r="L9">
        <f>TWOMCL!P9</f>
        <v>0</v>
      </c>
      <c r="M9">
        <f>EDWPCL!T9</f>
        <v>0</v>
      </c>
      <c r="N9">
        <f>'MSW BWN'!T9</f>
        <v>4.1576439999999995</v>
      </c>
      <c r="O9">
        <f>BYPL_ISGS_exbus!BB9</f>
        <v>772.39193457992133</v>
      </c>
      <c r="P9" s="77">
        <v>68.387227478403958</v>
      </c>
      <c r="Q9" s="77">
        <v>17.200879999999998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126.24000000000001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170.06</v>
      </c>
      <c r="AB9" s="117">
        <f>-STOA!O9</f>
        <v>-20</v>
      </c>
      <c r="AC9">
        <f t="shared" si="0"/>
        <v>12.190486508213294</v>
      </c>
      <c r="AD9">
        <f t="shared" si="1"/>
        <v>1172.2042584910778</v>
      </c>
      <c r="AE9">
        <f>'IDT-1'!C9</f>
        <v>0</v>
      </c>
      <c r="AF9" s="26"/>
      <c r="AG9">
        <f t="shared" si="2"/>
        <v>1172.2042584910778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6.0805246649558029</v>
      </c>
      <c r="F10">
        <f>GT_Spot!Q10</f>
        <v>0</v>
      </c>
      <c r="G10">
        <f>PPCL_NG!Q10</f>
        <v>9.9600000000000009</v>
      </c>
      <c r="H10">
        <f>PPCL_Spot!Q10</f>
        <v>10</v>
      </c>
      <c r="I10">
        <f>Bawana_NG!Q10</f>
        <v>49.92</v>
      </c>
      <c r="J10">
        <f>Bawana_RLNG!Q10</f>
        <v>0</v>
      </c>
      <c r="K10">
        <f>Bawana_Spot!Q10</f>
        <v>49.996534276010259</v>
      </c>
      <c r="L10">
        <f>TWOMCL!P10</f>
        <v>0</v>
      </c>
      <c r="M10">
        <f>EDWPCL!T10</f>
        <v>0</v>
      </c>
      <c r="N10">
        <f>'MSW BWN'!T10</f>
        <v>4.0056399999999996</v>
      </c>
      <c r="O10">
        <f>BYPL_ISGS_exbus!BB10</f>
        <v>772.39590815592123</v>
      </c>
      <c r="P10" s="77">
        <v>68.387227478403958</v>
      </c>
      <c r="Q10" s="77">
        <v>17.200879999999998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125.63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170.06</v>
      </c>
      <c r="AB10" s="117">
        <f>-STOA!O10</f>
        <v>-20</v>
      </c>
      <c r="AC10">
        <f t="shared" si="0"/>
        <v>12.006253290038186</v>
      </c>
      <c r="AD10">
        <f t="shared" si="1"/>
        <v>1191.630461285253</v>
      </c>
      <c r="AE10">
        <f>'IDT-1'!C10</f>
        <v>0</v>
      </c>
      <c r="AF10" s="26"/>
      <c r="AG10">
        <f t="shared" si="2"/>
        <v>1191.630461285253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6.0805246649558029</v>
      </c>
      <c r="F11">
        <f>GT_Spot!Q11</f>
        <v>0</v>
      </c>
      <c r="G11">
        <f>PPCL_NG!Q11</f>
        <v>9.9600000000000009</v>
      </c>
      <c r="H11">
        <f>PPCL_Spot!Q11</f>
        <v>10</v>
      </c>
      <c r="I11">
        <f>Bawana_NG!Q11</f>
        <v>49.92</v>
      </c>
      <c r="J11">
        <f>Bawana_RLNG!Q11</f>
        <v>0</v>
      </c>
      <c r="K11">
        <f>Bawana_Spot!Q11</f>
        <v>60.000000000000014</v>
      </c>
      <c r="L11">
        <f>TWOMCL!P11</f>
        <v>0</v>
      </c>
      <c r="M11">
        <f>EDWPCL!T11</f>
        <v>0</v>
      </c>
      <c r="N11">
        <f>'MSW BWN'!T11</f>
        <v>3.9100399999999991</v>
      </c>
      <c r="O11">
        <f>BYPL_ISGS_exbus!BB11</f>
        <v>771.95038808792128</v>
      </c>
      <c r="P11" s="77">
        <v>68.387227478403958</v>
      </c>
      <c r="Q11" s="77">
        <v>17.200879999999998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125.03999999999999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121.69</v>
      </c>
      <c r="AB11" s="117">
        <f>-STOA!O11</f>
        <v>-20</v>
      </c>
      <c r="AC11">
        <f t="shared" si="0"/>
        <v>11.392330106145039</v>
      </c>
      <c r="AD11">
        <f t="shared" si="1"/>
        <v>1182.7467301251361</v>
      </c>
      <c r="AE11">
        <f>'IDT-1'!C11</f>
        <v>0</v>
      </c>
      <c r="AF11" s="26"/>
      <c r="AG11">
        <f t="shared" si="2"/>
        <v>1182.7467301251361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6.0805246649558029</v>
      </c>
      <c r="F12">
        <f>GT_Spot!Q12</f>
        <v>0</v>
      </c>
      <c r="G12">
        <f>PPCL_NG!Q12</f>
        <v>9.9600000000000009</v>
      </c>
      <c r="H12">
        <f>PPCL_Spot!Q12</f>
        <v>10</v>
      </c>
      <c r="I12">
        <f>Bawana_NG!Q12</f>
        <v>49.92</v>
      </c>
      <c r="J12">
        <f>Bawana_RLNG!Q12</f>
        <v>0</v>
      </c>
      <c r="K12">
        <f>Bawana_Spot!Q12</f>
        <v>39.997020927980934</v>
      </c>
      <c r="L12">
        <f>TWOMCL!P12</f>
        <v>0</v>
      </c>
      <c r="M12">
        <f>EDWPCL!T12</f>
        <v>0</v>
      </c>
      <c r="N12">
        <f>'MSW BWN'!T12</f>
        <v>3.9597519999999999</v>
      </c>
      <c r="O12">
        <f>BYPL_ISGS_exbus!BB12</f>
        <v>771.95038808792128</v>
      </c>
      <c r="P12" s="77">
        <v>68.387227478403958</v>
      </c>
      <c r="Q12" s="77">
        <v>17.200879999999998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124.02000000000001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121.69</v>
      </c>
      <c r="AB12" s="117">
        <f>-STOA!O12</f>
        <v>-20</v>
      </c>
      <c r="AC12">
        <f t="shared" si="0"/>
        <v>11.163374718300295</v>
      </c>
      <c r="AD12">
        <f t="shared" si="1"/>
        <v>1167.0024184409617</v>
      </c>
      <c r="AE12">
        <f>'IDT-1'!C12</f>
        <v>0</v>
      </c>
      <c r="AF12" s="26"/>
      <c r="AG12">
        <f t="shared" si="2"/>
        <v>1167.0024184409617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6.0805246649558029</v>
      </c>
      <c r="F13">
        <f>GT_Spot!Q13</f>
        <v>0</v>
      </c>
      <c r="G13">
        <f>PPCL_NG!Q13</f>
        <v>9.9600000000000009</v>
      </c>
      <c r="H13">
        <f>PPCL_Spot!Q13</f>
        <v>10</v>
      </c>
      <c r="I13">
        <f>Bawana_NG!Q13</f>
        <v>49.92</v>
      </c>
      <c r="J13">
        <f>Bawana_RLNG!Q13</f>
        <v>0</v>
      </c>
      <c r="K13">
        <f>Bawana_Spot!Q13</f>
        <v>40</v>
      </c>
      <c r="L13">
        <f>TWOMCL!P13</f>
        <v>0</v>
      </c>
      <c r="M13">
        <f>EDWPCL!T13</f>
        <v>0</v>
      </c>
      <c r="N13">
        <f>'MSW BWN'!T13</f>
        <v>4.1987519999999998</v>
      </c>
      <c r="O13">
        <f>BYPL_ISGS_exbus!BB13</f>
        <v>771.67979909392136</v>
      </c>
      <c r="P13" s="77">
        <v>68.387227478403958</v>
      </c>
      <c r="Q13" s="77">
        <v>17.200879999999998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124.16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121.69</v>
      </c>
      <c r="AB13" s="117">
        <f>-STOA!O13</f>
        <v>-20</v>
      </c>
      <c r="AC13">
        <f t="shared" si="0"/>
        <v>11.297526863819794</v>
      </c>
      <c r="AD13">
        <f t="shared" si="1"/>
        <v>1151.9796563734615</v>
      </c>
      <c r="AE13">
        <f>'IDT-1'!C13</f>
        <v>0</v>
      </c>
      <c r="AF13" s="26"/>
      <c r="AG13">
        <f t="shared" si="2"/>
        <v>1151.9796563734615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6.0805246649558029</v>
      </c>
      <c r="F14">
        <f>GT_Spot!Q14</f>
        <v>0</v>
      </c>
      <c r="G14">
        <f>PPCL_NG!Q14</f>
        <v>9.9600000000000009</v>
      </c>
      <c r="H14">
        <f>PPCL_Spot!Q14</f>
        <v>10</v>
      </c>
      <c r="I14">
        <f>Bawana_NG!Q14</f>
        <v>49.92</v>
      </c>
      <c r="J14">
        <f>Bawana_RLNG!Q14</f>
        <v>0</v>
      </c>
      <c r="K14">
        <f>Bawana_Spot!Q14</f>
        <v>23.320000000000004</v>
      </c>
      <c r="L14">
        <f>TWOMCL!P14</f>
        <v>0</v>
      </c>
      <c r="M14">
        <f>EDWPCL!T14</f>
        <v>0</v>
      </c>
      <c r="N14">
        <f>'MSW BWN'!T14</f>
        <v>4.364139999999999</v>
      </c>
      <c r="O14">
        <f>BYPL_ISGS_exbus!BB14</f>
        <v>771.67979909392136</v>
      </c>
      <c r="P14" s="77">
        <v>68.387227478403958</v>
      </c>
      <c r="Q14" s="77">
        <v>17.200879999999998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124.28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114.92</v>
      </c>
      <c r="AB14" s="117">
        <f>-STOA!O14</f>
        <v>-20</v>
      </c>
      <c r="AC14">
        <f t="shared" si="0"/>
        <v>11.00489700299784</v>
      </c>
      <c r="AD14">
        <f t="shared" si="1"/>
        <v>1139.1076742342832</v>
      </c>
      <c r="AE14">
        <f>'IDT-1'!C14</f>
        <v>0</v>
      </c>
      <c r="AF14" s="26"/>
      <c r="AG14">
        <f t="shared" si="2"/>
        <v>1139.1076742342832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7.0927086221236486</v>
      </c>
      <c r="F15">
        <f>GT_Spot!Q15</f>
        <v>0</v>
      </c>
      <c r="G15">
        <f>PPCL_NG!Q15</f>
        <v>9.9600000000000009</v>
      </c>
      <c r="H15">
        <f>PPCL_Spot!Q15</f>
        <v>10</v>
      </c>
      <c r="I15">
        <f>Bawana_NG!Q15</f>
        <v>49.92</v>
      </c>
      <c r="J15">
        <f>Bawana_RLNG!Q15</f>
        <v>0</v>
      </c>
      <c r="K15">
        <f>Bawana_Spot!Q15</f>
        <v>22.99810870816545</v>
      </c>
      <c r="L15">
        <f>TWOMCL!P15</f>
        <v>0</v>
      </c>
      <c r="M15">
        <f>EDWPCL!T15</f>
        <v>0</v>
      </c>
      <c r="N15">
        <f>'MSW BWN'!T15</f>
        <v>4.4740799999999989</v>
      </c>
      <c r="O15">
        <f>BYPL_ISGS_exbus!BB15</f>
        <v>787.37407896992124</v>
      </c>
      <c r="P15" s="77">
        <v>68.387227478403958</v>
      </c>
      <c r="Q15" s="77">
        <v>17.200879999999998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129.07999999999998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10.98</v>
      </c>
      <c r="Z15" s="75">
        <f>IEX!O15</f>
        <v>0</v>
      </c>
      <c r="AA15" s="117">
        <f>STOA!I15</f>
        <v>29.77</v>
      </c>
      <c r="AB15" s="117">
        <f>-STOA!O15</f>
        <v>-20</v>
      </c>
      <c r="AC15">
        <f t="shared" si="0"/>
        <v>10.847131263805476</v>
      </c>
      <c r="AD15">
        <f t="shared" si="1"/>
        <v>1081.1599525148088</v>
      </c>
      <c r="AE15">
        <f>'IDT-1'!C15</f>
        <v>0</v>
      </c>
      <c r="AF15" s="26"/>
      <c r="AG15">
        <f t="shared" si="2"/>
        <v>1081.1599525148088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-50</v>
      </c>
      <c r="AM15" s="75">
        <f>RTM_PXI!I15</f>
        <v>0</v>
      </c>
      <c r="AN15" s="75">
        <f>RTM_PXI!O15</f>
        <v>0</v>
      </c>
      <c r="AO15" s="192">
        <f>GDAM_IEX!I15</f>
        <v>14.77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7.0927086221236486</v>
      </c>
      <c r="F16">
        <f>GT_Spot!Q16</f>
        <v>0</v>
      </c>
      <c r="G16">
        <f>PPCL_NG!Q16</f>
        <v>9.9600000000000009</v>
      </c>
      <c r="H16">
        <f>PPCL_Spot!Q16</f>
        <v>10</v>
      </c>
      <c r="I16">
        <f>Bawana_NG!Q16</f>
        <v>49.92</v>
      </c>
      <c r="J16">
        <f>Bawana_RLNG!Q16</f>
        <v>0</v>
      </c>
      <c r="K16">
        <f>Bawana_Spot!Q16</f>
        <v>22.99810870816545</v>
      </c>
      <c r="L16">
        <f>TWOMCL!P16</f>
        <v>0</v>
      </c>
      <c r="M16">
        <f>EDWPCL!T16</f>
        <v>0</v>
      </c>
      <c r="N16">
        <f>'MSW BWN'!T16</f>
        <v>4.4052479999999985</v>
      </c>
      <c r="O16">
        <f>BYPL_ISGS_exbus!BB16</f>
        <v>787.37407896992124</v>
      </c>
      <c r="P16" s="77">
        <v>68.387227478403958</v>
      </c>
      <c r="Q16" s="77">
        <v>17.200879999999998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129.17000000000002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29.77</v>
      </c>
      <c r="AB16" s="117">
        <f>-STOA!O16</f>
        <v>-20</v>
      </c>
      <c r="AC16">
        <f t="shared" si="0"/>
        <v>10.176811166095712</v>
      </c>
      <c r="AD16">
        <f t="shared" si="1"/>
        <v>1106.1014406125187</v>
      </c>
      <c r="AE16">
        <f>'IDT-1'!C16</f>
        <v>0</v>
      </c>
      <c r="AF16" s="26"/>
      <c r="AG16">
        <f t="shared" si="2"/>
        <v>1106.1014406125187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7.0927086221236486</v>
      </c>
      <c r="F17">
        <f>GT_Spot!Q17</f>
        <v>0</v>
      </c>
      <c r="G17">
        <f>PPCL_NG!Q17</f>
        <v>9.9600000000000009</v>
      </c>
      <c r="H17">
        <f>PPCL_Spot!Q17</f>
        <v>10</v>
      </c>
      <c r="I17">
        <f>Bawana_NG!Q17</f>
        <v>49.92</v>
      </c>
      <c r="J17">
        <f>Bawana_RLNG!Q17</f>
        <v>0</v>
      </c>
      <c r="K17">
        <f>Bawana_Spot!Q17</f>
        <v>22.99810870816545</v>
      </c>
      <c r="L17">
        <f>TWOMCL!P17</f>
        <v>0</v>
      </c>
      <c r="M17">
        <f>EDWPCL!T17</f>
        <v>0</v>
      </c>
      <c r="N17">
        <f>'MSW BWN'!T17</f>
        <v>4.4463559999999989</v>
      </c>
      <c r="O17">
        <f>BYPL_ISGS_exbus!BB17</f>
        <v>787.37407896992124</v>
      </c>
      <c r="P17" s="77">
        <v>68.387227478403958</v>
      </c>
      <c r="Q17" s="77">
        <v>17.200879999999998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129.34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29.77</v>
      </c>
      <c r="AB17" s="117">
        <f>-STOA!O17</f>
        <v>-20</v>
      </c>
      <c r="AC17">
        <f t="shared" si="0"/>
        <v>10.178668916495711</v>
      </c>
      <c r="AD17">
        <f t="shared" si="1"/>
        <v>1106.3106908621185</v>
      </c>
      <c r="AE17">
        <f>'IDT-1'!C17</f>
        <v>0</v>
      </c>
      <c r="AF17" s="26"/>
      <c r="AG17">
        <f t="shared" si="2"/>
        <v>1106.3106908621185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7.0927086221236486</v>
      </c>
      <c r="F18">
        <f>GT_Spot!Q18</f>
        <v>0</v>
      </c>
      <c r="G18">
        <f>PPCL_NG!Q18</f>
        <v>9.9600000000000009</v>
      </c>
      <c r="H18">
        <f>PPCL_Spot!Q18</f>
        <v>10</v>
      </c>
      <c r="I18">
        <f>Bawana_NG!Q18</f>
        <v>49.92</v>
      </c>
      <c r="J18">
        <f>Bawana_RLNG!Q18</f>
        <v>0</v>
      </c>
      <c r="K18">
        <f>Bawana_Spot!Q18</f>
        <v>22.99810870816545</v>
      </c>
      <c r="L18">
        <f>TWOMCL!P18</f>
        <v>0</v>
      </c>
      <c r="M18">
        <f>EDWPCL!T18</f>
        <v>0</v>
      </c>
      <c r="N18">
        <f>'MSW BWN'!T18</f>
        <v>4.3459759999999994</v>
      </c>
      <c r="O18">
        <f>BYPL_ISGS_exbus!BB18</f>
        <v>787.37407896992124</v>
      </c>
      <c r="P18" s="77">
        <v>68.387227478403958</v>
      </c>
      <c r="Q18" s="77">
        <v>17.200879999999998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129.5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29.77</v>
      </c>
      <c r="AB18" s="117">
        <f>-STOA!O18</f>
        <v>-20</v>
      </c>
      <c r="AC18">
        <f t="shared" si="0"/>
        <v>10.179193572495711</v>
      </c>
      <c r="AD18">
        <f t="shared" si="1"/>
        <v>1106.3697862061185</v>
      </c>
      <c r="AE18">
        <f>'IDT-1'!C18</f>
        <v>0</v>
      </c>
      <c r="AF18" s="26"/>
      <c r="AG18">
        <f t="shared" si="2"/>
        <v>1106.3697862061185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7.0927086221236486</v>
      </c>
      <c r="F19">
        <f>GT_Spot!Q19</f>
        <v>0</v>
      </c>
      <c r="G19">
        <f>PPCL_NG!Q19</f>
        <v>9.9600000000000009</v>
      </c>
      <c r="H19">
        <f>PPCL_Spot!Q19</f>
        <v>10</v>
      </c>
      <c r="I19">
        <f>Bawana_NG!Q19</f>
        <v>49.92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4.5476919999999987</v>
      </c>
      <c r="O19">
        <f>BYPL_ISGS_exbus!BB19</f>
        <v>787.0826497839214</v>
      </c>
      <c r="P19" s="77">
        <v>68.387227478403958</v>
      </c>
      <c r="Q19" s="77">
        <v>17.200879999999998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129.67000000000002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0.75</v>
      </c>
      <c r="AB19" s="117">
        <f>-STOA!O19</f>
        <v>-20</v>
      </c>
      <c r="AC19">
        <f t="shared" si="0"/>
        <v>10.14649392788194</v>
      </c>
      <c r="AD19">
        <f t="shared" si="1"/>
        <v>1052.4646639565669</v>
      </c>
      <c r="AE19">
        <f>'IDT-1'!C19</f>
        <v>0</v>
      </c>
      <c r="AF19" s="26"/>
      <c r="AG19">
        <f t="shared" si="2"/>
        <v>1052.4646639565669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7.0927086221236486</v>
      </c>
      <c r="F20">
        <f>GT_Spot!Q20</f>
        <v>0</v>
      </c>
      <c r="G20">
        <f>PPCL_NG!Q20</f>
        <v>9.9600000000000009</v>
      </c>
      <c r="H20">
        <f>PPCL_Spot!Q20</f>
        <v>10</v>
      </c>
      <c r="I20">
        <f>Bawana_NG!Q20</f>
        <v>49.92</v>
      </c>
      <c r="J20">
        <f>Bawana_RLNG!Q20</f>
        <v>0</v>
      </c>
      <c r="K20">
        <f>Bawana_Spot!Q20</f>
        <v>22.99810870816545</v>
      </c>
      <c r="L20">
        <f>TWOMCL!P20</f>
        <v>0</v>
      </c>
      <c r="M20">
        <f>EDWPCL!T20</f>
        <v>0</v>
      </c>
      <c r="N20">
        <f>'MSW BWN'!T20</f>
        <v>4.501803999999999</v>
      </c>
      <c r="O20">
        <f>BYPL_ISGS_exbus!BB20</f>
        <v>787.35323877792132</v>
      </c>
      <c r="P20" s="77">
        <v>68.387227478403958</v>
      </c>
      <c r="Q20" s="77">
        <v>17.200879999999998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129.84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</v>
      </c>
      <c r="AA20" s="117">
        <f>STOA!I20</f>
        <v>0.75</v>
      </c>
      <c r="AB20" s="117">
        <f>-STOA!O20</f>
        <v>-20</v>
      </c>
      <c r="AC20">
        <f t="shared" si="0"/>
        <v>10.238731928482951</v>
      </c>
      <c r="AD20">
        <f t="shared" si="1"/>
        <v>1042.7652356581314</v>
      </c>
      <c r="AE20">
        <f>'IDT-1'!C20</f>
        <v>0</v>
      </c>
      <c r="AF20" s="26"/>
      <c r="AG20">
        <f t="shared" si="2"/>
        <v>1042.7652356581314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7.0927086221236486</v>
      </c>
      <c r="F21">
        <f>GT_Spot!Q21</f>
        <v>0</v>
      </c>
      <c r="G21">
        <f>PPCL_NG!Q21</f>
        <v>9.9600000000000009</v>
      </c>
      <c r="H21">
        <f>PPCL_Spot!Q21</f>
        <v>10</v>
      </c>
      <c r="I21">
        <f>Bawana_NG!Q21</f>
        <v>49.92</v>
      </c>
      <c r="J21">
        <f>Bawana_RLNG!Q21</f>
        <v>0</v>
      </c>
      <c r="K21">
        <f>Bawana_Spot!Q21</f>
        <v>22.99810870816545</v>
      </c>
      <c r="L21">
        <f>TWOMCL!P21</f>
        <v>0</v>
      </c>
      <c r="M21">
        <f>EDWPCL!T21</f>
        <v>0</v>
      </c>
      <c r="N21">
        <f>'MSW BWN'!T21</f>
        <v>4.3775239999999993</v>
      </c>
      <c r="O21">
        <f>BYPL_ISGS_exbus!BB21</f>
        <v>779.3158982679214</v>
      </c>
      <c r="P21" s="77">
        <v>68.387227478403958</v>
      </c>
      <c r="Q21" s="77">
        <v>17.200879999999998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130.01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</v>
      </c>
      <c r="AA21" s="117">
        <f>STOA!I21</f>
        <v>0.75</v>
      </c>
      <c r="AB21" s="117">
        <f>-STOA!O21</f>
        <v>-20</v>
      </c>
      <c r="AC21">
        <f t="shared" si="0"/>
        <v>10.70109331932667</v>
      </c>
      <c r="AD21">
        <f t="shared" si="1"/>
        <v>974.31125375728766</v>
      </c>
      <c r="AE21">
        <f>'IDT-1'!C21</f>
        <v>0</v>
      </c>
      <c r="AF21" s="26"/>
      <c r="AG21">
        <f t="shared" si="2"/>
        <v>974.31125375728766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7.0927086221236486</v>
      </c>
      <c r="F22">
        <f>GT_Spot!Q22</f>
        <v>0</v>
      </c>
      <c r="G22">
        <f>PPCL_NG!Q22</f>
        <v>9.9600000000000009</v>
      </c>
      <c r="H22">
        <f>PPCL_Spot!Q22</f>
        <v>10</v>
      </c>
      <c r="I22">
        <f>Bawana_NG!Q22</f>
        <v>49.92</v>
      </c>
      <c r="J22">
        <f>Bawana_RLNG!Q22</f>
        <v>0</v>
      </c>
      <c r="K22">
        <f>Bawana_Spot!Q22</f>
        <v>22.99810870816545</v>
      </c>
      <c r="L22">
        <f>TWOMCL!P22</f>
        <v>0</v>
      </c>
      <c r="M22">
        <f>EDWPCL!T22</f>
        <v>0</v>
      </c>
      <c r="N22">
        <f>'MSW BWN'!T22</f>
        <v>4.3775239999999993</v>
      </c>
      <c r="O22">
        <f>BYPL_ISGS_exbus!BB22</f>
        <v>784.80042534303232</v>
      </c>
      <c r="P22" s="77">
        <v>68.387227478403958</v>
      </c>
      <c r="Q22" s="77">
        <v>17.200879999999998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130.18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-35</v>
      </c>
      <c r="AA22" s="117">
        <f>STOA!I22</f>
        <v>0.75</v>
      </c>
      <c r="AB22" s="117">
        <f>-STOA!O22</f>
        <v>-20</v>
      </c>
      <c r="AC22">
        <f t="shared" si="0"/>
        <v>10.484509331921787</v>
      </c>
      <c r="AD22">
        <f t="shared" si="1"/>
        <v>1010.1823648198035</v>
      </c>
      <c r="AE22">
        <f>'IDT-1'!C22</f>
        <v>0</v>
      </c>
      <c r="AF22" s="26"/>
      <c r="AG22">
        <f t="shared" si="2"/>
        <v>1010.1823648198035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7.0927086221236486</v>
      </c>
      <c r="F23">
        <f>GT_Spot!Q23</f>
        <v>0</v>
      </c>
      <c r="G23">
        <f>PPCL_NG!Q23</f>
        <v>9.9600000000000009</v>
      </c>
      <c r="H23">
        <f>PPCL_Spot!Q23</f>
        <v>10</v>
      </c>
      <c r="I23">
        <f>Bawana_NG!Q23</f>
        <v>49.92</v>
      </c>
      <c r="J23">
        <f>Bawana_RLNG!Q23</f>
        <v>0</v>
      </c>
      <c r="K23">
        <f>Bawana_Spot!Q23</f>
        <v>22.99810870816545</v>
      </c>
      <c r="L23">
        <f>TWOMCL!P23</f>
        <v>0</v>
      </c>
      <c r="M23">
        <f>EDWPCL!T23</f>
        <v>0</v>
      </c>
      <c r="N23">
        <f>'MSW BWN'!T23</f>
        <v>4.5792399999999995</v>
      </c>
      <c r="O23">
        <f>BYPL_ISGS_exbus!BB23</f>
        <v>803.54672319814347</v>
      </c>
      <c r="P23" s="77">
        <v>68.387227478403958</v>
      </c>
      <c r="Q23" s="77">
        <v>17.200879999999998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130.36000000000001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-40</v>
      </c>
      <c r="AA23" s="117">
        <f>STOA!I23</f>
        <v>0.75</v>
      </c>
      <c r="AB23" s="117">
        <f>-STOA!O23</f>
        <v>-20</v>
      </c>
      <c r="AC23">
        <f t="shared" si="0"/>
        <v>10.830398404290671</v>
      </c>
      <c r="AD23">
        <f t="shared" si="1"/>
        <v>1008.9644896025459</v>
      </c>
      <c r="AE23">
        <f>'IDT-1'!C23</f>
        <v>0</v>
      </c>
      <c r="AF23" s="26"/>
      <c r="AG23">
        <f t="shared" si="2"/>
        <v>1008.9644896025459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7.0927086221236486</v>
      </c>
      <c r="F24">
        <f>GT_Spot!Q24</f>
        <v>0</v>
      </c>
      <c r="G24">
        <f>PPCL_NG!Q24</f>
        <v>9.9600000000000009</v>
      </c>
      <c r="H24">
        <f>PPCL_Spot!Q24</f>
        <v>10</v>
      </c>
      <c r="I24">
        <f>Bawana_NG!Q24</f>
        <v>49.92</v>
      </c>
      <c r="J24">
        <f>Bawana_RLNG!Q24</f>
        <v>0</v>
      </c>
      <c r="K24">
        <f>Bawana_Spot!Q24</f>
        <v>22.99810870816545</v>
      </c>
      <c r="L24">
        <f>TWOMCL!P24</f>
        <v>0</v>
      </c>
      <c r="M24">
        <f>EDWPCL!T24</f>
        <v>0</v>
      </c>
      <c r="N24">
        <f>'MSW BWN'!T24</f>
        <v>4.6069639999999996</v>
      </c>
      <c r="O24">
        <f>BYPL_ISGS_exbus!BB24</f>
        <v>818.26014101214355</v>
      </c>
      <c r="P24" s="77">
        <v>68.387227478403958</v>
      </c>
      <c r="Q24" s="77">
        <v>17.200879999999998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130.43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-55</v>
      </c>
      <c r="AA24" s="117">
        <f>STOA!I24</f>
        <v>0.75</v>
      </c>
      <c r="AB24" s="117">
        <f>-STOA!O24</f>
        <v>-20</v>
      </c>
      <c r="AC24">
        <f t="shared" si="0"/>
        <v>11.093908365086801</v>
      </c>
      <c r="AD24">
        <f t="shared" si="1"/>
        <v>1008.5121214557497</v>
      </c>
      <c r="AE24">
        <f>'IDT-1'!C24</f>
        <v>0</v>
      </c>
      <c r="AF24" s="26"/>
      <c r="AG24">
        <f t="shared" si="2"/>
        <v>1008.5121214557497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7.0927086221236486</v>
      </c>
      <c r="F25">
        <f>GT_Spot!Q25</f>
        <v>0</v>
      </c>
      <c r="G25">
        <f>PPCL_NG!Q25</f>
        <v>9.9600000000000009</v>
      </c>
      <c r="H25">
        <f>PPCL_Spot!Q25</f>
        <v>10</v>
      </c>
      <c r="I25">
        <f>Bawana_NG!Q25</f>
        <v>49.92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4.6165239999999992</v>
      </c>
      <c r="O25">
        <f>BYPL_ISGS_exbus!BB25</f>
        <v>827.60376021054344</v>
      </c>
      <c r="P25" s="77">
        <v>68.387227478403958</v>
      </c>
      <c r="Q25" s="77">
        <v>17.200879999999998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130.94999999999999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-80</v>
      </c>
      <c r="AA25" s="117">
        <f>STOA!I25</f>
        <v>0.75</v>
      </c>
      <c r="AB25" s="117">
        <f>-STOA!O25</f>
        <v>-20</v>
      </c>
      <c r="AC25">
        <f t="shared" si="0"/>
        <v>11.358371535844769</v>
      </c>
      <c r="AD25">
        <f t="shared" si="1"/>
        <v>998.12272877522628</v>
      </c>
      <c r="AE25">
        <f>'IDT-1'!C25</f>
        <v>0</v>
      </c>
      <c r="AF25" s="26"/>
      <c r="AG25">
        <f t="shared" si="2"/>
        <v>998.12272877522628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7.0927086221236486</v>
      </c>
      <c r="F26">
        <f>GT_Spot!Q26</f>
        <v>0</v>
      </c>
      <c r="G26">
        <f>PPCL_NG!Q26</f>
        <v>9.9600000000000009</v>
      </c>
      <c r="H26">
        <f>PPCL_Spot!Q26</f>
        <v>10</v>
      </c>
      <c r="I26">
        <f>Bawana_NG!Q26</f>
        <v>49.92</v>
      </c>
      <c r="J26">
        <f>Bawana_RLNG!Q26</f>
        <v>0</v>
      </c>
      <c r="K26">
        <f>Bawana_Spot!Q26</f>
        <v>22.99810870816545</v>
      </c>
      <c r="L26">
        <f>TWOMCL!P26</f>
        <v>0</v>
      </c>
      <c r="M26">
        <f>EDWPCL!T26</f>
        <v>0</v>
      </c>
      <c r="N26">
        <f>'MSW BWN'!T26</f>
        <v>4.4463559999999989</v>
      </c>
      <c r="O26">
        <f>BYPL_ISGS_exbus!BB26</f>
        <v>829.21432366454349</v>
      </c>
      <c r="P26" s="77">
        <v>68.387227478403958</v>
      </c>
      <c r="Q26" s="77">
        <v>17.200879999999998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131.51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-85</v>
      </c>
      <c r="AA26" s="117">
        <f>STOA!I26</f>
        <v>0.75</v>
      </c>
      <c r="AB26" s="117">
        <f>-STOA!O26</f>
        <v>-20</v>
      </c>
      <c r="AC26">
        <f t="shared" si="0"/>
        <v>11.375958372471827</v>
      </c>
      <c r="AD26">
        <f t="shared" si="1"/>
        <v>1000.1036461007648</v>
      </c>
      <c r="AE26">
        <f>'IDT-1'!C26</f>
        <v>0</v>
      </c>
      <c r="AF26" s="26"/>
      <c r="AG26">
        <f t="shared" si="2"/>
        <v>1000.1036461007648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7.0927086221236486</v>
      </c>
      <c r="F27">
        <f>GT_Spot!Q27</f>
        <v>0</v>
      </c>
      <c r="G27">
        <f>PPCL_NG!Q27</f>
        <v>9.9600000000000009</v>
      </c>
      <c r="H27">
        <f>PPCL_Spot!Q27</f>
        <v>10</v>
      </c>
      <c r="I27">
        <f>Bawana_NG!Q27</f>
        <v>49.92</v>
      </c>
      <c r="J27">
        <f>Bawana_RLNG!Q27</f>
        <v>0</v>
      </c>
      <c r="K27">
        <f>Bawana_Spot!Q27</f>
        <v>23.000000000000004</v>
      </c>
      <c r="L27">
        <f>TWOMCL!P27</f>
        <v>0</v>
      </c>
      <c r="M27">
        <f>EDWPCL!T27</f>
        <v>0</v>
      </c>
      <c r="N27">
        <f>'MSW BWN'!T27</f>
        <v>4.2494199999999998</v>
      </c>
      <c r="O27">
        <f>BYPL_ISGS_exbus!BB27</f>
        <v>826.58845083654353</v>
      </c>
      <c r="P27" s="77">
        <v>68.387227478403958</v>
      </c>
      <c r="Q27" s="77">
        <v>17.200879999999998</v>
      </c>
      <c r="R27" s="80">
        <v>0</v>
      </c>
      <c r="S27" s="80">
        <v>0</v>
      </c>
      <c r="T27" s="78">
        <f>SUMPRODUCT(LTA!F27:AJ27,LTA!F$101:AJ$101,LTA!F$104:AJ$104)</f>
        <v>0.11</v>
      </c>
      <c r="U27" s="78">
        <f>SUMPRODUCT(LTA!F27:AJ27,LTA!F$102:AJ$102,LTA!F$104:AJ$104)</f>
        <v>133.63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</v>
      </c>
      <c r="AA27" s="117">
        <f>STOA!I27</f>
        <v>0.75</v>
      </c>
      <c r="AB27" s="117">
        <f>-STOA!O27</f>
        <v>-95</v>
      </c>
      <c r="AC27">
        <f t="shared" si="0"/>
        <v>11.77027403665236</v>
      </c>
      <c r="AD27">
        <f t="shared" si="1"/>
        <v>954.11841290041889</v>
      </c>
      <c r="AE27">
        <f>'IDT-1'!C27</f>
        <v>0</v>
      </c>
      <c r="AF27" s="26"/>
      <c r="AG27">
        <f t="shared" si="2"/>
        <v>954.11841290041889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7.0927086221236486</v>
      </c>
      <c r="F28">
        <f>GT_Spot!Q28</f>
        <v>0</v>
      </c>
      <c r="G28">
        <f>PPCL_NG!Q28</f>
        <v>9.9600000000000009</v>
      </c>
      <c r="H28">
        <f>PPCL_Spot!Q28</f>
        <v>10</v>
      </c>
      <c r="I28">
        <f>Bawana_NG!Q28</f>
        <v>49.92</v>
      </c>
      <c r="J28">
        <f>Bawana_RLNG!Q28</f>
        <v>0</v>
      </c>
      <c r="K28">
        <f>Bawana_Spot!Q28</f>
        <v>23.000000000000004</v>
      </c>
      <c r="L28">
        <f>TWOMCL!P28</f>
        <v>0</v>
      </c>
      <c r="M28">
        <f>EDWPCL!T28</f>
        <v>0</v>
      </c>
      <c r="N28">
        <f>'MSW BWN'!T28</f>
        <v>4.3411959999999992</v>
      </c>
      <c r="O28">
        <f>BYPL_ISGS_exbus!BB28</f>
        <v>820.84025430654356</v>
      </c>
      <c r="P28" s="77">
        <v>68.387227478403958</v>
      </c>
      <c r="Q28" s="77">
        <v>17.200879999999998</v>
      </c>
      <c r="R28" s="80">
        <v>0.28425252525252526</v>
      </c>
      <c r="S28" s="80">
        <v>0</v>
      </c>
      <c r="T28" s="78">
        <f>SUMPRODUCT(LTA!F28:AJ28,LTA!F$101:AJ$101,LTA!F$104:AJ$104)</f>
        <v>0.90999999999999992</v>
      </c>
      <c r="U28" s="78">
        <f>SUMPRODUCT(LTA!F28:AJ28,LTA!F$102:AJ$102,LTA!F$104:AJ$104)</f>
        <v>133.65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0.75</v>
      </c>
      <c r="AB28" s="117">
        <f>-STOA!O28</f>
        <v>-95</v>
      </c>
      <c r="AC28">
        <f t="shared" si="0"/>
        <v>11.286308582100819</v>
      </c>
      <c r="AD28">
        <f t="shared" si="1"/>
        <v>1000.050210350223</v>
      </c>
      <c r="AE28">
        <f>'IDT-1'!C28</f>
        <v>0</v>
      </c>
      <c r="AF28" s="26"/>
      <c r="AG28">
        <f t="shared" si="2"/>
        <v>1000.050210350223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7.0927086221236486</v>
      </c>
      <c r="F29">
        <f>GT_Spot!Q29</f>
        <v>0</v>
      </c>
      <c r="G29">
        <f>PPCL_NG!Q29</f>
        <v>9.9600000000000009</v>
      </c>
      <c r="H29">
        <f>PPCL_Spot!Q29</f>
        <v>10</v>
      </c>
      <c r="I29">
        <f>Bawana_NG!Q29</f>
        <v>49.92</v>
      </c>
      <c r="J29">
        <f>Bawana_RLNG!Q29</f>
        <v>0</v>
      </c>
      <c r="K29">
        <f>Bawana_Spot!Q29</f>
        <v>23.000000000000004</v>
      </c>
      <c r="L29">
        <f>TWOMCL!P29</f>
        <v>0</v>
      </c>
      <c r="M29">
        <f>EDWPCL!T29</f>
        <v>0</v>
      </c>
      <c r="N29">
        <f>'MSW BWN'!T29</f>
        <v>4.2675839999999994</v>
      </c>
      <c r="O29">
        <f>BYPL_ISGS_exbus!BB29</f>
        <v>815.66296722654363</v>
      </c>
      <c r="P29" s="77">
        <v>68.387227478403958</v>
      </c>
      <c r="Q29" s="77">
        <v>17.200879999999998</v>
      </c>
      <c r="R29" s="80">
        <v>3.5013535353535357</v>
      </c>
      <c r="S29" s="80">
        <v>0</v>
      </c>
      <c r="T29" s="78">
        <f>SUMPRODUCT(LTA!F29:AJ29,LTA!F$101:AJ$101,LTA!F$104:AJ$104)</f>
        <v>2.67</v>
      </c>
      <c r="U29" s="78">
        <f>SUMPRODUCT(LTA!F29:AJ29,LTA!F$102:AJ$102,LTA!F$104:AJ$104)</f>
        <v>133.98000000000002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1.05</v>
      </c>
      <c r="AB29" s="117">
        <f>-STOA!O29</f>
        <v>-95</v>
      </c>
      <c r="AC29">
        <f t="shared" si="0"/>
        <v>11.200661883863754</v>
      </c>
      <c r="AD29">
        <f t="shared" si="1"/>
        <v>1010.492058978561</v>
      </c>
      <c r="AE29">
        <f>'IDT-1'!C29</f>
        <v>0</v>
      </c>
      <c r="AF29" s="26"/>
      <c r="AG29">
        <f t="shared" si="2"/>
        <v>1010.492058978561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7.0927086221236486</v>
      </c>
      <c r="F30">
        <f>GT_Spot!Q30</f>
        <v>0</v>
      </c>
      <c r="G30">
        <f>PPCL_NG!Q30</f>
        <v>9.9600000000000009</v>
      </c>
      <c r="H30">
        <f>PPCL_Spot!Q30</f>
        <v>10</v>
      </c>
      <c r="I30">
        <f>Bawana_NG!Q30</f>
        <v>49.92</v>
      </c>
      <c r="J30">
        <f>Bawana_RLNG!Q30</f>
        <v>0</v>
      </c>
      <c r="K30">
        <f>Bawana_Spot!Q30</f>
        <v>23.000000000000004</v>
      </c>
      <c r="L30">
        <f>TWOMCL!P30</f>
        <v>0</v>
      </c>
      <c r="M30">
        <f>EDWPCL!T30</f>
        <v>0</v>
      </c>
      <c r="N30">
        <f>'MSW BWN'!T30</f>
        <v>4.3268559999999994</v>
      </c>
      <c r="O30">
        <f>BYPL_ISGS_exbus!BB30</f>
        <v>810.76108683743257</v>
      </c>
      <c r="P30" s="77">
        <v>68.387227478403958</v>
      </c>
      <c r="Q30" s="77">
        <v>17.200879999999998</v>
      </c>
      <c r="R30" s="80">
        <v>9.0668585858585882</v>
      </c>
      <c r="S30" s="80">
        <v>0</v>
      </c>
      <c r="T30" s="78">
        <f>SUMPRODUCT(LTA!F30:AJ30,LTA!F$101:AJ$101,LTA!F$104:AJ$104)</f>
        <v>5.21</v>
      </c>
      <c r="U30" s="78">
        <f>SUMPRODUCT(LTA!F30:AJ30,LTA!F$102:AJ$102,LTA!F$104:AJ$104)</f>
        <v>133.91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1.35</v>
      </c>
      <c r="AB30" s="117">
        <f>-STOA!O30</f>
        <v>-95</v>
      </c>
      <c r="AC30">
        <f t="shared" si="0"/>
        <v>11.320180649705973</v>
      </c>
      <c r="AD30">
        <f t="shared" si="1"/>
        <v>1003.8654368741126</v>
      </c>
      <c r="AE30">
        <f>'IDT-1'!C30</f>
        <v>0</v>
      </c>
      <c r="AF30" s="26"/>
      <c r="AG30">
        <f t="shared" si="2"/>
        <v>1003.8654368741126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7.0927086221236486</v>
      </c>
      <c r="F31">
        <f>GT_Spot!Q31</f>
        <v>0</v>
      </c>
      <c r="G31">
        <f>PPCL_NG!Q31</f>
        <v>9.9600000000000009</v>
      </c>
      <c r="H31">
        <f>PPCL_Spot!Q31</f>
        <v>10</v>
      </c>
      <c r="I31">
        <f>Bawana_NG!Q31</f>
        <v>49.92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4.2264759999999999</v>
      </c>
      <c r="O31">
        <f>BYPL_ISGS_exbus!BB31</f>
        <v>801.6861911723214</v>
      </c>
      <c r="P31" s="77">
        <v>68.387227478403958</v>
      </c>
      <c r="Q31" s="77">
        <v>17.200879999999998</v>
      </c>
      <c r="R31" s="80">
        <v>15.798595959595959</v>
      </c>
      <c r="S31" s="80">
        <v>0</v>
      </c>
      <c r="T31" s="78">
        <f>SUMPRODUCT(LTA!F31:AJ31,LTA!F$101:AJ$101,LTA!F$104:AJ$104)</f>
        <v>11.42</v>
      </c>
      <c r="U31" s="78">
        <f>SUMPRODUCT(LTA!F31:AJ31,LTA!F$102:AJ$102,LTA!F$104:AJ$104)</f>
        <v>134.19999999999999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2.25</v>
      </c>
      <c r="AB31" s="117">
        <f>-STOA!O31</f>
        <v>-95</v>
      </c>
      <c r="AC31">
        <f t="shared" si="0"/>
        <v>11.452578787963837</v>
      </c>
      <c r="AD31">
        <f t="shared" si="1"/>
        <v>998.68950044448115</v>
      </c>
      <c r="AE31">
        <f>'IDT-1'!C31</f>
        <v>0</v>
      </c>
      <c r="AF31" s="26"/>
      <c r="AG31">
        <f t="shared" si="2"/>
        <v>998.68950044448115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7.0927086221236486</v>
      </c>
      <c r="F32">
        <f>GT_Spot!Q32</f>
        <v>0</v>
      </c>
      <c r="G32">
        <f>PPCL_NG!Q32</f>
        <v>9.9600000000000009</v>
      </c>
      <c r="H32">
        <f>PPCL_Spot!Q32</f>
        <v>10</v>
      </c>
      <c r="I32">
        <f>Bawana_NG!Q32</f>
        <v>49.92</v>
      </c>
      <c r="J32">
        <f>Bawana_RLNG!Q32</f>
        <v>0</v>
      </c>
      <c r="K32">
        <f>Bawana_Spot!Q32</f>
        <v>23.4</v>
      </c>
      <c r="L32">
        <f>TWOMCL!P32</f>
        <v>0</v>
      </c>
      <c r="M32">
        <f>EDWPCL!T32</f>
        <v>0</v>
      </c>
      <c r="N32">
        <f>'MSW BWN'!T32</f>
        <v>4.561075999999999</v>
      </c>
      <c r="O32">
        <f>BYPL_ISGS_exbus!BB32</f>
        <v>796.89786961121035</v>
      </c>
      <c r="P32" s="77">
        <v>68.387227478403958</v>
      </c>
      <c r="Q32" s="77">
        <v>17.200879999999998</v>
      </c>
      <c r="R32" s="80">
        <v>21.239242424242423</v>
      </c>
      <c r="S32" s="80">
        <v>0</v>
      </c>
      <c r="T32" s="78">
        <f>SUMPRODUCT(LTA!F32:AJ32,LTA!F$101:AJ$101,LTA!F$104:AJ$104)</f>
        <v>19.619999999999997</v>
      </c>
      <c r="U32" s="78">
        <f>SUMPRODUCT(LTA!F32:AJ32,LTA!F$102:AJ$102,LTA!F$104:AJ$104)</f>
        <v>134.19999999999999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2.85</v>
      </c>
      <c r="AB32" s="117">
        <f>-STOA!O32</f>
        <v>-95</v>
      </c>
      <c r="AC32">
        <f t="shared" si="0"/>
        <v>11.67539563994788</v>
      </c>
      <c r="AD32">
        <f t="shared" si="1"/>
        <v>993.65360849603246</v>
      </c>
      <c r="AE32">
        <f>'IDT-1'!C32</f>
        <v>0</v>
      </c>
      <c r="AF32" s="26"/>
      <c r="AG32">
        <f t="shared" si="2"/>
        <v>993.65360849603246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7.0927086221236486</v>
      </c>
      <c r="F33">
        <f>GT_Spot!Q33</f>
        <v>0</v>
      </c>
      <c r="G33">
        <f>PPCL_NG!Q33</f>
        <v>9.9600000000000009</v>
      </c>
      <c r="H33">
        <f>PPCL_Spot!Q33</f>
        <v>10</v>
      </c>
      <c r="I33">
        <f>Bawana_NG!Q33</f>
        <v>49.92</v>
      </c>
      <c r="J33">
        <f>Bawana_RLNG!Q33</f>
        <v>0</v>
      </c>
      <c r="K33">
        <f>Bawana_Spot!Q33</f>
        <v>23.201929313929313</v>
      </c>
      <c r="L33">
        <f>TWOMCL!P33</f>
        <v>0</v>
      </c>
      <c r="M33">
        <f>EDWPCL!T33</f>
        <v>0</v>
      </c>
      <c r="N33">
        <f>'MSW BWN'!T33</f>
        <v>4.4559159999999984</v>
      </c>
      <c r="O33">
        <f>BYPL_ISGS_exbus!BB33</f>
        <v>791.94274007521039</v>
      </c>
      <c r="P33" s="77">
        <v>68.387227478403958</v>
      </c>
      <c r="Q33" s="77">
        <v>17.200879999999998</v>
      </c>
      <c r="R33" s="80">
        <v>21.239242424242423</v>
      </c>
      <c r="S33" s="80">
        <v>0</v>
      </c>
      <c r="T33" s="78">
        <f>SUMPRODUCT(LTA!F33:AJ33,LTA!F$101:AJ$101,LTA!F$104:AJ$104)</f>
        <v>30.09</v>
      </c>
      <c r="U33" s="78">
        <f>SUMPRODUCT(LTA!F33:AJ33,LTA!F$102:AJ$102,LTA!F$104:AJ$104)</f>
        <v>134.44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</v>
      </c>
      <c r="AA33" s="117">
        <f>STOA!I33</f>
        <v>3.15</v>
      </c>
      <c r="AB33" s="117">
        <f>-STOA!O33</f>
        <v>-95</v>
      </c>
      <c r="AC33">
        <f t="shared" si="0"/>
        <v>11.859181982826589</v>
      </c>
      <c r="AD33">
        <f t="shared" si="1"/>
        <v>984.22146193108324</v>
      </c>
      <c r="AE33">
        <f>'IDT-1'!C33</f>
        <v>0</v>
      </c>
      <c r="AF33" s="26"/>
      <c r="AG33">
        <f t="shared" si="2"/>
        <v>984.22146193108324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7.0927086221236486</v>
      </c>
      <c r="F34">
        <f>GT_Spot!Q34</f>
        <v>0</v>
      </c>
      <c r="G34">
        <f>PPCL_NG!Q34</f>
        <v>9.9600000000000009</v>
      </c>
      <c r="H34">
        <f>PPCL_Spot!Q34</f>
        <v>10</v>
      </c>
      <c r="I34">
        <f>Bawana_NG!Q34</f>
        <v>49.92</v>
      </c>
      <c r="J34">
        <f>Bawana_RLNG!Q34</f>
        <v>0</v>
      </c>
      <c r="K34">
        <f>Bawana_Spot!Q34</f>
        <v>23.201929313929313</v>
      </c>
      <c r="L34">
        <f>TWOMCL!P34</f>
        <v>0</v>
      </c>
      <c r="M34">
        <f>EDWPCL!T34</f>
        <v>0</v>
      </c>
      <c r="N34">
        <f>'MSW BWN'!T34</f>
        <v>4.2169159999999986</v>
      </c>
      <c r="O34">
        <f>BYPL_ISGS_exbus!BB34</f>
        <v>786.19454329121038</v>
      </c>
      <c r="P34" s="77">
        <v>68.387227478403958</v>
      </c>
      <c r="Q34" s="77">
        <v>17.200879999999998</v>
      </c>
      <c r="R34" s="80">
        <v>21.239242424242423</v>
      </c>
      <c r="S34" s="80">
        <v>0</v>
      </c>
      <c r="T34" s="78">
        <f>SUMPRODUCT(LTA!F34:AJ34,LTA!F$101:AJ$101,LTA!F$104:AJ$104)</f>
        <v>40.53</v>
      </c>
      <c r="U34" s="78">
        <f>SUMPRODUCT(LTA!F34:AJ34,LTA!F$102:AJ$102,LTA!F$104:AJ$104)</f>
        <v>134.41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-35</v>
      </c>
      <c r="AA34" s="117">
        <f>STOA!I34</f>
        <v>4.05</v>
      </c>
      <c r="AB34" s="117">
        <f>-STOA!O34</f>
        <v>-95</v>
      </c>
      <c r="AC34">
        <f t="shared" si="0"/>
        <v>12.385441537325933</v>
      </c>
      <c r="AD34">
        <f t="shared" si="1"/>
        <v>935.01800559258368</v>
      </c>
      <c r="AE34">
        <f>'IDT-1'!C34</f>
        <v>0</v>
      </c>
      <c r="AF34" s="26"/>
      <c r="AG34">
        <f t="shared" si="2"/>
        <v>935.01800559258368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7.0927086221236486</v>
      </c>
      <c r="F35">
        <f>GT_Spot!Q35</f>
        <v>0</v>
      </c>
      <c r="G35">
        <f>PPCL_NG!Q35</f>
        <v>9.9600000000000009</v>
      </c>
      <c r="H35">
        <f>PPCL_Spot!Q35</f>
        <v>10</v>
      </c>
      <c r="I35">
        <f>Bawana_NG!Q35</f>
        <v>49.92</v>
      </c>
      <c r="J35">
        <f>Bawana_RLNG!Q35</f>
        <v>0</v>
      </c>
      <c r="K35">
        <f>Bawana_Spot!Q35</f>
        <v>23.00190570884083</v>
      </c>
      <c r="L35">
        <f>TWOMCL!P35</f>
        <v>0</v>
      </c>
      <c r="M35">
        <f>EDWPCL!T35</f>
        <v>0</v>
      </c>
      <c r="N35">
        <f>'MSW BWN'!T35</f>
        <v>4.2723639999999996</v>
      </c>
      <c r="O35">
        <f>BYPL_ISGS_exbus!BB35</f>
        <v>783.69410810921022</v>
      </c>
      <c r="P35" s="77">
        <v>68.387227478403958</v>
      </c>
      <c r="Q35" s="77">
        <v>17.200879999999998</v>
      </c>
      <c r="R35" s="80">
        <v>21.372070707070709</v>
      </c>
      <c r="S35" s="80">
        <v>0</v>
      </c>
      <c r="T35" s="78">
        <f>SUMPRODUCT(LTA!F35:AJ35,LTA!F$101:AJ$101,LTA!F$104:AJ$104)</f>
        <v>51.83</v>
      </c>
      <c r="U35" s="78">
        <f>SUMPRODUCT(LTA!F35:AJ35,LTA!F$102:AJ$102,LTA!F$104:AJ$104)</f>
        <v>134.63999999999999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-55</v>
      </c>
      <c r="AA35" s="117">
        <f>STOA!I35</f>
        <v>4.95</v>
      </c>
      <c r="AB35" s="117">
        <f>-STOA!O35</f>
        <v>-95</v>
      </c>
      <c r="AC35">
        <f t="shared" si="0"/>
        <v>12.215252633144779</v>
      </c>
      <c r="AD35">
        <f t="shared" si="1"/>
        <v>974.1060119925047</v>
      </c>
      <c r="AE35">
        <f>'IDT-1'!C35</f>
        <v>0</v>
      </c>
      <c r="AF35" s="26"/>
      <c r="AG35">
        <f t="shared" si="2"/>
        <v>974.1060119925047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7.0927086221236486</v>
      </c>
      <c r="F36">
        <f>GT_Spot!Q36</f>
        <v>0</v>
      </c>
      <c r="G36">
        <f>PPCL_NG!Q36</f>
        <v>9.9600000000000009</v>
      </c>
      <c r="H36">
        <f>PPCL_Spot!Q36</f>
        <v>10</v>
      </c>
      <c r="I36">
        <f>Bawana_NG!Q36</f>
        <v>49.92</v>
      </c>
      <c r="J36">
        <f>Bawana_RLNG!Q36</f>
        <v>0</v>
      </c>
      <c r="K36">
        <f>Bawana_Spot!Q36</f>
        <v>23.00190570884083</v>
      </c>
      <c r="L36">
        <f>TWOMCL!P36</f>
        <v>0</v>
      </c>
      <c r="M36">
        <f>EDWPCL!T36</f>
        <v>0</v>
      </c>
      <c r="N36">
        <f>'MSW BWN'!T36</f>
        <v>4.5524719999999981</v>
      </c>
      <c r="O36">
        <f>BYPL_ISGS_exbus!BB36</f>
        <v>781.51712694121022</v>
      </c>
      <c r="P36" s="77">
        <v>68.387227478403958</v>
      </c>
      <c r="Q36" s="77">
        <v>17.200879999999998</v>
      </c>
      <c r="R36" s="80">
        <v>21.372070707070709</v>
      </c>
      <c r="S36" s="80">
        <v>0</v>
      </c>
      <c r="T36" s="78">
        <f>SUMPRODUCT(LTA!F36:AJ36,LTA!F$101:AJ$101,LTA!F$104:AJ$104)</f>
        <v>63.099999999999994</v>
      </c>
      <c r="U36" s="78">
        <f>SUMPRODUCT(LTA!F36:AJ36,LTA!F$102:AJ$102,LTA!F$104:AJ$104)</f>
        <v>134.54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-70</v>
      </c>
      <c r="AA36" s="117">
        <f>STOA!I36</f>
        <v>7.05</v>
      </c>
      <c r="AB36" s="117">
        <f>-STOA!O36</f>
        <v>-95</v>
      </c>
      <c r="AC36">
        <f t="shared" si="0"/>
        <v>12.404117424488332</v>
      </c>
      <c r="AD36">
        <f t="shared" si="1"/>
        <v>975.29027403316104</v>
      </c>
      <c r="AE36">
        <f>'IDT-1'!C36</f>
        <v>0</v>
      </c>
      <c r="AF36" s="26"/>
      <c r="AG36">
        <f t="shared" si="2"/>
        <v>975.29027403316104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7.0927086221236486</v>
      </c>
      <c r="F37">
        <f>GT_Spot!Q37</f>
        <v>0</v>
      </c>
      <c r="G37">
        <f>PPCL_NG!Q37</f>
        <v>9.9600000000000009</v>
      </c>
      <c r="H37">
        <f>PPCL_Spot!Q37</f>
        <v>10</v>
      </c>
      <c r="I37">
        <f>Bawana_NG!Q37</f>
        <v>49.92</v>
      </c>
      <c r="J37">
        <f>Bawana_RLNG!Q37</f>
        <v>0</v>
      </c>
      <c r="K37">
        <f>Bawana_Spot!Q37</f>
        <v>23.000000000000004</v>
      </c>
      <c r="L37">
        <f>TWOMCL!P37</f>
        <v>0</v>
      </c>
      <c r="M37">
        <f>EDWPCL!T37</f>
        <v>0</v>
      </c>
      <c r="N37">
        <f>'MSW BWN'!T37</f>
        <v>4.4186319999999988</v>
      </c>
      <c r="O37">
        <f>BYPL_ISGS_exbus!BB37</f>
        <v>781.51712694121022</v>
      </c>
      <c r="P37" s="77">
        <v>68.387227478403958</v>
      </c>
      <c r="Q37" s="77">
        <v>17.200879999999998</v>
      </c>
      <c r="R37" s="80">
        <v>21.372070707070709</v>
      </c>
      <c r="S37" s="80">
        <v>0</v>
      </c>
      <c r="T37" s="78">
        <f>SUMPRODUCT(LTA!F37:AJ37,LTA!F$101:AJ$101,LTA!F$104:AJ$104)</f>
        <v>75.56</v>
      </c>
      <c r="U37" s="78">
        <f>SUMPRODUCT(LTA!F37:AJ37,LTA!F$102:AJ$102,LTA!F$104:AJ$104)</f>
        <v>134.82999999999998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-80</v>
      </c>
      <c r="AA37" s="117">
        <f>STOA!I37</f>
        <v>7.35</v>
      </c>
      <c r="AB37" s="117">
        <f>-STOA!O37</f>
        <v>-95</v>
      </c>
      <c r="AC37">
        <f t="shared" si="0"/>
        <v>12.562153499861509</v>
      </c>
      <c r="AD37">
        <f t="shared" si="1"/>
        <v>983.04649224894683</v>
      </c>
      <c r="AE37">
        <f>'IDT-1'!C37</f>
        <v>0</v>
      </c>
      <c r="AF37" s="26"/>
      <c r="AG37">
        <f t="shared" si="2"/>
        <v>983.04649224894683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7.0927086221236486</v>
      </c>
      <c r="F38">
        <f>GT_Spot!Q38</f>
        <v>0</v>
      </c>
      <c r="G38">
        <f>PPCL_NG!Q38</f>
        <v>9.9600000000000009</v>
      </c>
      <c r="H38">
        <f>PPCL_Spot!Q38</f>
        <v>10</v>
      </c>
      <c r="I38">
        <f>Bawana_NG!Q38</f>
        <v>49.92</v>
      </c>
      <c r="J38">
        <f>Bawana_RLNG!Q38</f>
        <v>0</v>
      </c>
      <c r="K38">
        <f>Bawana_Spot!Q38</f>
        <v>23.00190570884083</v>
      </c>
      <c r="L38">
        <f>TWOMCL!P38</f>
        <v>0</v>
      </c>
      <c r="M38">
        <f>EDWPCL!T38</f>
        <v>0</v>
      </c>
      <c r="N38">
        <f>'MSW BWN'!T38</f>
        <v>4.5065839999999993</v>
      </c>
      <c r="O38">
        <f>BYPL_ISGS_exbus!BB38</f>
        <v>779.90656348721018</v>
      </c>
      <c r="P38" s="77">
        <v>68.387227478403958</v>
      </c>
      <c r="Q38" s="77">
        <v>17.200879999999998</v>
      </c>
      <c r="R38" s="80">
        <v>21.372070707070709</v>
      </c>
      <c r="S38" s="80">
        <v>0</v>
      </c>
      <c r="T38" s="78">
        <f>SUMPRODUCT(LTA!F38:AJ38,LTA!F$101:AJ$101,LTA!F$104:AJ$104)</f>
        <v>86.92</v>
      </c>
      <c r="U38" s="78">
        <f>SUMPRODUCT(LTA!F38:AJ38,LTA!F$102:AJ$102,LTA!F$104:AJ$104)</f>
        <v>134.86000000000001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-85</v>
      </c>
      <c r="AA38" s="117">
        <f>STOA!I38</f>
        <v>9.4499999999999993</v>
      </c>
      <c r="AB38" s="117">
        <f>-STOA!O38</f>
        <v>-95</v>
      </c>
      <c r="AC38">
        <f t="shared" si="0"/>
        <v>13.066999027802897</v>
      </c>
      <c r="AD38">
        <f t="shared" si="1"/>
        <v>949.51094097584632</v>
      </c>
      <c r="AE38">
        <f>'IDT-1'!C38</f>
        <v>0</v>
      </c>
      <c r="AF38" s="26"/>
      <c r="AG38">
        <f t="shared" si="2"/>
        <v>949.51094097584632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6.0292842885657256</v>
      </c>
      <c r="F39">
        <f>GT_Spot!Q39</f>
        <v>0</v>
      </c>
      <c r="G39">
        <f>PPCL_NG!Q39</f>
        <v>9.9600000000000009</v>
      </c>
      <c r="H39">
        <f>PPCL_Spot!Q39</f>
        <v>10</v>
      </c>
      <c r="I39">
        <f>Bawana_NG!Q39</f>
        <v>49.92</v>
      </c>
      <c r="J39">
        <f>Bawana_RLNG!Q39</f>
        <v>0</v>
      </c>
      <c r="K39">
        <f>Bawana_Spot!Q39</f>
        <v>23.00190570884083</v>
      </c>
      <c r="L39">
        <f>TWOMCL!P39</f>
        <v>0</v>
      </c>
      <c r="M39">
        <f>EDWPCL!T39</f>
        <v>0</v>
      </c>
      <c r="N39">
        <f>'MSW BWN'!T39</f>
        <v>4.423411999999999</v>
      </c>
      <c r="O39">
        <f>BYPL_ISGS_exbus!BB39</f>
        <v>780.72047092721004</v>
      </c>
      <c r="P39" s="77">
        <v>68.387227478403958</v>
      </c>
      <c r="Q39" s="77">
        <v>17.200879999999998</v>
      </c>
      <c r="R39" s="80">
        <v>21.372070707070709</v>
      </c>
      <c r="S39" s="80">
        <v>0</v>
      </c>
      <c r="T39" s="78">
        <f>SUMPRODUCT(LTA!F39:AJ39,LTA!F$101:AJ$101,LTA!F$104:AJ$104)</f>
        <v>101.67</v>
      </c>
      <c r="U39" s="78">
        <f>SUMPRODUCT(LTA!F39:AJ39,LTA!F$102:AJ$102,LTA!F$104:AJ$104)</f>
        <v>124.63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-85</v>
      </c>
      <c r="AA39" s="117">
        <f>STOA!I39</f>
        <v>10.95</v>
      </c>
      <c r="AB39" s="117">
        <f>-STOA!O39</f>
        <v>-95</v>
      </c>
      <c r="AC39">
        <f t="shared" si="0"/>
        <v>12.717531627040795</v>
      </c>
      <c r="AD39">
        <f t="shared" si="1"/>
        <v>1000.5477194830504</v>
      </c>
      <c r="AE39">
        <f>'IDT-1'!C39</f>
        <v>0</v>
      </c>
      <c r="AF39" s="26"/>
      <c r="AG39">
        <f t="shared" si="2"/>
        <v>1000.5477194830504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6.0292842885657256</v>
      </c>
      <c r="F40">
        <f>GT_Spot!Q40</f>
        <v>0</v>
      </c>
      <c r="G40">
        <f>PPCL_NG!Q40</f>
        <v>9.9600000000000009</v>
      </c>
      <c r="H40">
        <f>PPCL_Spot!Q40</f>
        <v>10</v>
      </c>
      <c r="I40">
        <f>Bawana_NG!Q40</f>
        <v>49.92</v>
      </c>
      <c r="J40">
        <f>Bawana_RLNG!Q40</f>
        <v>0</v>
      </c>
      <c r="K40">
        <f>Bawana_Spot!Q40</f>
        <v>23.00190570884083</v>
      </c>
      <c r="L40">
        <f>TWOMCL!P40</f>
        <v>0</v>
      </c>
      <c r="M40">
        <f>EDWPCL!T40</f>
        <v>0</v>
      </c>
      <c r="N40">
        <f>'MSW BWN'!T40</f>
        <v>4.364139999999999</v>
      </c>
      <c r="O40">
        <f>BYPL_ISGS_exbus!BB40</f>
        <v>780.72047092721004</v>
      </c>
      <c r="P40" s="77">
        <v>68.387227478403958</v>
      </c>
      <c r="Q40" s="77">
        <v>17.200879999999998</v>
      </c>
      <c r="R40" s="80">
        <v>21.372070707070709</v>
      </c>
      <c r="S40" s="80">
        <v>0</v>
      </c>
      <c r="T40" s="78">
        <f>SUMPRODUCT(LTA!F40:AJ40,LTA!F$101:AJ$101,LTA!F$104:AJ$104)</f>
        <v>111.80000000000001</v>
      </c>
      <c r="U40" s="78">
        <f>SUMPRODUCT(LTA!F40:AJ40,LTA!F$102:AJ$102,LTA!F$104:AJ$104)</f>
        <v>125.39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-80</v>
      </c>
      <c r="AA40" s="117">
        <f>STOA!I40</f>
        <v>11.25</v>
      </c>
      <c r="AB40" s="117">
        <f>-STOA!O40</f>
        <v>-95</v>
      </c>
      <c r="AC40">
        <f t="shared" si="0"/>
        <v>12.726700758218845</v>
      </c>
      <c r="AD40">
        <f t="shared" si="1"/>
        <v>1021.6692783518724</v>
      </c>
      <c r="AE40">
        <f>'IDT-1'!C40</f>
        <v>0</v>
      </c>
      <c r="AF40" s="26"/>
      <c r="AG40">
        <f t="shared" si="2"/>
        <v>1021.6692783518724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6.0292842885657256</v>
      </c>
      <c r="F41">
        <f>GT_Spot!Q41</f>
        <v>0</v>
      </c>
      <c r="G41">
        <f>PPCL_NG!Q41</f>
        <v>9.9600000000000009</v>
      </c>
      <c r="H41">
        <f>PPCL_Spot!Q41</f>
        <v>10</v>
      </c>
      <c r="I41">
        <f>Bawana_NG!Q41</f>
        <v>49.92</v>
      </c>
      <c r="J41">
        <f>Bawana_RLNG!Q41</f>
        <v>0</v>
      </c>
      <c r="K41">
        <f>Bawana_Spot!Q41</f>
        <v>23.00190570884083</v>
      </c>
      <c r="L41">
        <f>TWOMCL!P41</f>
        <v>0</v>
      </c>
      <c r="M41">
        <f>EDWPCL!T41</f>
        <v>0</v>
      </c>
      <c r="N41">
        <f>'MSW BWN'!T41</f>
        <v>4.3459759999999994</v>
      </c>
      <c r="O41">
        <f>BYPL_ISGS_exbus!BB41</f>
        <v>777.47744794921005</v>
      </c>
      <c r="P41" s="77">
        <v>68.387227478403958</v>
      </c>
      <c r="Q41" s="77">
        <v>17.200879999999998</v>
      </c>
      <c r="R41" s="80">
        <v>21.372070707070709</v>
      </c>
      <c r="S41" s="80">
        <v>0</v>
      </c>
      <c r="T41" s="78">
        <f>SUMPRODUCT(LTA!F41:AJ41,LTA!F$101:AJ$101,LTA!F$104:AJ$104)</f>
        <v>119.78999999999999</v>
      </c>
      <c r="U41" s="78">
        <f>SUMPRODUCT(LTA!F41:AJ41,LTA!F$102:AJ$102,LTA!F$104:AJ$104)</f>
        <v>126.25999999999999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-60</v>
      </c>
      <c r="AA41" s="117">
        <f>STOA!I41</f>
        <v>12.45</v>
      </c>
      <c r="AB41" s="117">
        <f>-STOA!O41</f>
        <v>-95</v>
      </c>
      <c r="AC41">
        <f t="shared" si="0"/>
        <v>12.697749037590492</v>
      </c>
      <c r="AD41">
        <f t="shared" si="1"/>
        <v>1038.4970430945009</v>
      </c>
      <c r="AE41">
        <f>'IDT-1'!C41</f>
        <v>0</v>
      </c>
      <c r="AF41" s="26"/>
      <c r="AG41">
        <f t="shared" si="2"/>
        <v>1038.4970430945009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6.0292842885657256</v>
      </c>
      <c r="F42">
        <f>GT_Spot!Q42</f>
        <v>0</v>
      </c>
      <c r="G42">
        <f>PPCL_NG!Q42</f>
        <v>9.9600000000000009</v>
      </c>
      <c r="H42">
        <f>PPCL_Spot!Q42</f>
        <v>10</v>
      </c>
      <c r="I42">
        <f>Bawana_NG!Q42</f>
        <v>49.92</v>
      </c>
      <c r="J42">
        <f>Bawana_RLNG!Q42</f>
        <v>0</v>
      </c>
      <c r="K42">
        <f>Bawana_Spot!Q42</f>
        <v>23.00190570884083</v>
      </c>
      <c r="L42">
        <f>TWOMCL!P42</f>
        <v>0</v>
      </c>
      <c r="M42">
        <f>EDWPCL!T42</f>
        <v>0</v>
      </c>
      <c r="N42">
        <f>'MSW BWN'!T42</f>
        <v>4.4377519999999988</v>
      </c>
      <c r="O42">
        <f>BYPL_ISGS_exbus!BB42</f>
        <v>774.00924889121006</v>
      </c>
      <c r="P42" s="77">
        <v>68.387227478403958</v>
      </c>
      <c r="Q42" s="77">
        <v>17.200879999999998</v>
      </c>
      <c r="R42" s="80">
        <v>21.372070707070709</v>
      </c>
      <c r="S42" s="80">
        <v>0</v>
      </c>
      <c r="T42" s="78">
        <f>SUMPRODUCT(LTA!F42:AJ42,LTA!F$101:AJ$101,LTA!F$104:AJ$104)</f>
        <v>128.19999999999999</v>
      </c>
      <c r="U42" s="78">
        <f>SUMPRODUCT(LTA!F42:AJ42,LTA!F$102:AJ$102,LTA!F$104:AJ$104)</f>
        <v>127.16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-50</v>
      </c>
      <c r="AA42" s="117">
        <f>STOA!I42</f>
        <v>13.35</v>
      </c>
      <c r="AB42" s="117">
        <f>-STOA!O42</f>
        <v>-95</v>
      </c>
      <c r="AC42">
        <f t="shared" si="0"/>
        <v>12.580321964236186</v>
      </c>
      <c r="AD42">
        <f t="shared" si="1"/>
        <v>1065.448047109855</v>
      </c>
      <c r="AE42">
        <f>'IDT-1'!C42</f>
        <v>0</v>
      </c>
      <c r="AF42" s="26"/>
      <c r="AG42">
        <f t="shared" si="2"/>
        <v>1065.448047109855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5.032276995305164</v>
      </c>
      <c r="F43">
        <f>GT_Spot!Q43</f>
        <v>0</v>
      </c>
      <c r="G43">
        <f>PPCL_NG!Q43</f>
        <v>9.9600000000000009</v>
      </c>
      <c r="H43">
        <f>PPCL_Spot!Q43</f>
        <v>10</v>
      </c>
      <c r="I43">
        <f>Bawana_NG!Q43</f>
        <v>49.92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4.2542</v>
      </c>
      <c r="O43">
        <f>BYPL_ISGS_exbus!BB43</f>
        <v>774.55763311321016</v>
      </c>
      <c r="P43" s="77">
        <v>68.387227478403958</v>
      </c>
      <c r="Q43" s="77">
        <v>17.200879999999998</v>
      </c>
      <c r="R43" s="80">
        <v>21.372070707070709</v>
      </c>
      <c r="S43" s="80">
        <v>0</v>
      </c>
      <c r="T43" s="78">
        <f>SUMPRODUCT(LTA!F43:AJ43,LTA!F$101:AJ$101,LTA!F$104:AJ$104)</f>
        <v>135.91</v>
      </c>
      <c r="U43" s="78">
        <f>SUMPRODUCT(LTA!F43:AJ43,LTA!F$102:AJ$102,LTA!F$104:AJ$104)</f>
        <v>127.95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-40</v>
      </c>
      <c r="AA43" s="117">
        <f>STOA!I43</f>
        <v>13.95</v>
      </c>
      <c r="AB43" s="117">
        <f>-STOA!O43</f>
        <v>-95</v>
      </c>
      <c r="AC43">
        <f t="shared" si="0"/>
        <v>12.610431415760319</v>
      </c>
      <c r="AD43">
        <f t="shared" si="1"/>
        <v>1078.8838568782298</v>
      </c>
      <c r="AE43">
        <f>'IDT-1'!C43</f>
        <v>0</v>
      </c>
      <c r="AF43" s="26"/>
      <c r="AG43">
        <f t="shared" si="2"/>
        <v>1078.8838568782298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5.032276995305164</v>
      </c>
      <c r="F44">
        <f>GT_Spot!Q44</f>
        <v>0</v>
      </c>
      <c r="G44">
        <f>PPCL_NG!Q44</f>
        <v>9.9600000000000009</v>
      </c>
      <c r="H44">
        <f>PPCL_Spot!Q44</f>
        <v>10</v>
      </c>
      <c r="I44">
        <f>Bawana_NG!Q44</f>
        <v>49.92</v>
      </c>
      <c r="J44">
        <f>Bawana_RLNG!Q44</f>
        <v>0</v>
      </c>
      <c r="K44">
        <f>Bawana_Spot!Q44</f>
        <v>23.00190570884083</v>
      </c>
      <c r="L44">
        <f>TWOMCL!P44</f>
        <v>0</v>
      </c>
      <c r="M44">
        <f>EDWPCL!T44</f>
        <v>0</v>
      </c>
      <c r="N44">
        <f>'MSW BWN'!T44</f>
        <v>4.0706479999999994</v>
      </c>
      <c r="O44">
        <f>BYPL_ISGS_exbus!BB44</f>
        <v>774.55763311321016</v>
      </c>
      <c r="P44" s="77">
        <v>68.387227478403958</v>
      </c>
      <c r="Q44" s="77">
        <v>17.200879999999998</v>
      </c>
      <c r="R44" s="80">
        <v>21.372070707070709</v>
      </c>
      <c r="S44" s="80">
        <v>0</v>
      </c>
      <c r="T44" s="78">
        <f>SUMPRODUCT(LTA!F44:AJ44,LTA!F$101:AJ$101,LTA!F$104:AJ$104)</f>
        <v>142.68</v>
      </c>
      <c r="U44" s="78">
        <f>SUMPRODUCT(LTA!F44:AJ44,LTA!F$102:AJ$102,LTA!F$104:AJ$104)</f>
        <v>128.86000000000001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-20</v>
      </c>
      <c r="AA44" s="117">
        <f>STOA!I44</f>
        <v>14.55</v>
      </c>
      <c r="AB44" s="117">
        <f>-STOA!O44</f>
        <v>-95</v>
      </c>
      <c r="AC44">
        <f t="shared" si="0"/>
        <v>12.592915653176162</v>
      </c>
      <c r="AD44">
        <f t="shared" si="1"/>
        <v>1096.9997263496546</v>
      </c>
      <c r="AE44">
        <f>'IDT-1'!C44</f>
        <v>0</v>
      </c>
      <c r="AF44" s="26"/>
      <c r="AG44">
        <f t="shared" si="2"/>
        <v>1096.9997263496546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5.032276995305164</v>
      </c>
      <c r="F45">
        <f>GT_Spot!Q45</f>
        <v>0</v>
      </c>
      <c r="G45">
        <f>PPCL_NG!Q45</f>
        <v>9.9600000000000009</v>
      </c>
      <c r="H45">
        <f>PPCL_Spot!Q45</f>
        <v>10</v>
      </c>
      <c r="I45">
        <f>Bawana_NG!Q45</f>
        <v>49.92</v>
      </c>
      <c r="J45">
        <f>Bawana_RLNG!Q45</f>
        <v>0</v>
      </c>
      <c r="K45">
        <f>Bawana_Spot!Q45</f>
        <v>23.00190570884083</v>
      </c>
      <c r="L45">
        <f>TWOMCL!P45</f>
        <v>0</v>
      </c>
      <c r="M45">
        <f>EDWPCL!T45</f>
        <v>0</v>
      </c>
      <c r="N45">
        <f>'MSW BWN'!T45</f>
        <v>4.3870839999999998</v>
      </c>
      <c r="O45">
        <f>BYPL_ISGS_exbus!BB45</f>
        <v>772.11676601121019</v>
      </c>
      <c r="P45" s="77">
        <v>68.387227478403958</v>
      </c>
      <c r="Q45" s="77">
        <v>17.200879999999998</v>
      </c>
      <c r="R45" s="80">
        <v>21.372070707070709</v>
      </c>
      <c r="S45" s="80">
        <v>0</v>
      </c>
      <c r="T45" s="78">
        <f>SUMPRODUCT(LTA!F45:AJ45,LTA!F$101:AJ$101,LTA!F$104:AJ$104)</f>
        <v>148.04</v>
      </c>
      <c r="U45" s="78">
        <f>SUMPRODUCT(LTA!F45:AJ45,LTA!F$102:AJ$102,LTA!F$104:AJ$104)</f>
        <v>129.69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</v>
      </c>
      <c r="AA45" s="117">
        <f>STOA!I45</f>
        <v>14.85</v>
      </c>
      <c r="AB45" s="117">
        <f>-STOA!O45</f>
        <v>-95</v>
      </c>
      <c r="AC45">
        <f t="shared" si="0"/>
        <v>12.853285847533447</v>
      </c>
      <c r="AD45">
        <f t="shared" si="1"/>
        <v>1076.1049250532974</v>
      </c>
      <c r="AE45">
        <f>'IDT-1'!C45</f>
        <v>0</v>
      </c>
      <c r="AF45" s="26"/>
      <c r="AG45">
        <f t="shared" si="2"/>
        <v>1076.1049250532974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5.032276995305164</v>
      </c>
      <c r="F46">
        <f>GT_Spot!Q46</f>
        <v>0</v>
      </c>
      <c r="G46">
        <f>PPCL_NG!Q46</f>
        <v>9.9600000000000009</v>
      </c>
      <c r="H46">
        <f>PPCL_Spot!Q46</f>
        <v>10</v>
      </c>
      <c r="I46">
        <f>Bawana_NG!Q46</f>
        <v>49.92</v>
      </c>
      <c r="J46">
        <f>Bawana_RLNG!Q46</f>
        <v>0</v>
      </c>
      <c r="K46">
        <f>Bawana_Spot!Q46</f>
        <v>23.00190570884083</v>
      </c>
      <c r="L46">
        <f>TWOMCL!P46</f>
        <v>0</v>
      </c>
      <c r="M46">
        <f>EDWPCL!T46</f>
        <v>0</v>
      </c>
      <c r="N46">
        <f>'MSW BWN'!T46</f>
        <v>4.0840319999999997</v>
      </c>
      <c r="O46">
        <f>BYPL_ISGS_exbus!BB46</f>
        <v>768.19050792521023</v>
      </c>
      <c r="P46" s="77">
        <v>68.387227478403958</v>
      </c>
      <c r="Q46" s="77">
        <v>17.200879999999998</v>
      </c>
      <c r="R46" s="80">
        <v>21.372070707070709</v>
      </c>
      <c r="S46" s="80">
        <v>0</v>
      </c>
      <c r="T46" s="78">
        <f>SUMPRODUCT(LTA!F46:AJ46,LTA!F$101:AJ$101,LTA!F$104:AJ$104)</f>
        <v>152.09</v>
      </c>
      <c r="U46" s="78">
        <f>SUMPRODUCT(LTA!F46:AJ46,LTA!F$102:AJ$102,LTA!F$104:AJ$104)</f>
        <v>130.54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</v>
      </c>
      <c r="AA46" s="117">
        <f>STOA!I46</f>
        <v>16.05</v>
      </c>
      <c r="AB46" s="117">
        <f>-STOA!O46</f>
        <v>-95</v>
      </c>
      <c r="AC46">
        <f t="shared" si="0"/>
        <v>12.42584154266688</v>
      </c>
      <c r="AD46">
        <f t="shared" si="1"/>
        <v>1128.403059272164</v>
      </c>
      <c r="AE46">
        <f>'IDT-1'!C46</f>
        <v>0</v>
      </c>
      <c r="AF46" s="26"/>
      <c r="AG46">
        <f t="shared" si="2"/>
        <v>1128.403059272164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4.8893655589123863</v>
      </c>
      <c r="F47">
        <f>GT_Spot!Q47</f>
        <v>0</v>
      </c>
      <c r="G47">
        <f>PPCL_NG!Q47</f>
        <v>9.9600000000000009</v>
      </c>
      <c r="H47">
        <f>PPCL_Spot!Q47</f>
        <v>10</v>
      </c>
      <c r="I47">
        <f>Bawana_NG!Q47</f>
        <v>49.92</v>
      </c>
      <c r="J47">
        <f>Bawana_RLNG!Q47</f>
        <v>0</v>
      </c>
      <c r="K47">
        <f>Bawana_Spot!Q47</f>
        <v>23.00190570884083</v>
      </c>
      <c r="L47">
        <f>TWOMCL!P47</f>
        <v>0</v>
      </c>
      <c r="M47">
        <f>EDWPCL!T47</f>
        <v>0</v>
      </c>
      <c r="N47">
        <f>'MSW BWN'!T47</f>
        <v>4.3134719999999991</v>
      </c>
      <c r="O47">
        <f>BYPL_ISGS_exbus!BB47</f>
        <v>766.82821626321015</v>
      </c>
      <c r="P47" s="77">
        <v>68.387227478403958</v>
      </c>
      <c r="Q47" s="77">
        <v>17.200879999999998</v>
      </c>
      <c r="R47" s="80">
        <v>21.372070707070709</v>
      </c>
      <c r="S47" s="80">
        <v>0</v>
      </c>
      <c r="T47" s="78">
        <f>SUMPRODUCT(LTA!F47:AJ47,LTA!F$101:AJ$101,LTA!F$104:AJ$104)</f>
        <v>154.88</v>
      </c>
      <c r="U47" s="78">
        <f>SUMPRODUCT(LTA!F47:AJ47,LTA!F$102:AJ$102,LTA!F$104:AJ$104)</f>
        <v>131.48000000000002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16.05</v>
      </c>
      <c r="AB47" s="117">
        <f>-STOA!O47</f>
        <v>-95</v>
      </c>
      <c r="AC47">
        <f t="shared" si="0"/>
        <v>12.376413807223461</v>
      </c>
      <c r="AD47">
        <f t="shared" si="1"/>
        <v>1138.9067239092144</v>
      </c>
      <c r="AE47">
        <f>'IDT-1'!C47</f>
        <v>0</v>
      </c>
      <c r="AF47" s="26"/>
      <c r="AG47">
        <f t="shared" si="2"/>
        <v>1138.9067239092144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4.8893655589123863</v>
      </c>
      <c r="F48">
        <f>GT_Spot!Q48</f>
        <v>0</v>
      </c>
      <c r="G48">
        <f>PPCL_NG!Q48</f>
        <v>9.9600000000000009</v>
      </c>
      <c r="H48">
        <f>PPCL_Spot!Q48</f>
        <v>10</v>
      </c>
      <c r="I48">
        <f>Bawana_NG!Q48</f>
        <v>49.92</v>
      </c>
      <c r="J48">
        <f>Bawana_RLNG!Q48</f>
        <v>0</v>
      </c>
      <c r="K48">
        <f>Bawana_Spot!Q48</f>
        <v>23.00190570884083</v>
      </c>
      <c r="L48">
        <f>TWOMCL!P48</f>
        <v>0</v>
      </c>
      <c r="M48">
        <f>EDWPCL!T48</f>
        <v>0</v>
      </c>
      <c r="N48">
        <f>'MSW BWN'!T48</f>
        <v>4.3545799999999995</v>
      </c>
      <c r="O48">
        <f>BYPL_ISGS_exbus!BB48</f>
        <v>766.82821626321015</v>
      </c>
      <c r="P48" s="77">
        <v>68.387227478403958</v>
      </c>
      <c r="Q48" s="77">
        <v>17.200879999999998</v>
      </c>
      <c r="R48" s="80">
        <v>21.372070707070709</v>
      </c>
      <c r="S48" s="80">
        <v>0</v>
      </c>
      <c r="T48" s="78">
        <f>SUMPRODUCT(LTA!F48:AJ48,LTA!F$101:AJ$101,LTA!F$104:AJ$104)</f>
        <v>155.85999999999999</v>
      </c>
      <c r="U48" s="78">
        <f>SUMPRODUCT(LTA!F48:AJ48,LTA!F$102:AJ$102,LTA!F$104:AJ$104)</f>
        <v>132.12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6.25</v>
      </c>
      <c r="Z48" s="75">
        <f>IEX!O48</f>
        <v>0</v>
      </c>
      <c r="AA48" s="117">
        <f>STOA!I48</f>
        <v>16.05</v>
      </c>
      <c r="AB48" s="117">
        <f>-STOA!O48</f>
        <v>-95</v>
      </c>
      <c r="AC48">
        <f t="shared" si="0"/>
        <v>12.621404832845414</v>
      </c>
      <c r="AD48">
        <f t="shared" si="1"/>
        <v>1146.4128408835925</v>
      </c>
      <c r="AE48">
        <f>'IDT-1'!C48</f>
        <v>0</v>
      </c>
      <c r="AF48" s="26"/>
      <c r="AG48">
        <f t="shared" si="2"/>
        <v>1146.4128408835925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-42</v>
      </c>
      <c r="AM48" s="75">
        <f>RTM_PXI!I48</f>
        <v>0</v>
      </c>
      <c r="AN48" s="75">
        <f>RTM_PXI!O48</f>
        <v>0</v>
      </c>
      <c r="AO48" s="192">
        <f>GDAM_IEX!I48</f>
        <v>9.84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4.8893655589123863</v>
      </c>
      <c r="F49">
        <f>GT_Spot!Q49</f>
        <v>0</v>
      </c>
      <c r="G49">
        <f>PPCL_NG!Q49</f>
        <v>9.9600000000000009</v>
      </c>
      <c r="H49">
        <f>PPCL_Spot!Q49</f>
        <v>10</v>
      </c>
      <c r="I49">
        <f>Bawana_NG!Q49</f>
        <v>49.92</v>
      </c>
      <c r="J49">
        <f>Bawana_RLNG!Q49</f>
        <v>0</v>
      </c>
      <c r="K49">
        <f>Bawana_Spot!Q49</f>
        <v>23.001804346120657</v>
      </c>
      <c r="L49">
        <f>TWOMCL!P49</f>
        <v>0</v>
      </c>
      <c r="M49">
        <f>EDWPCL!T49</f>
        <v>0</v>
      </c>
      <c r="N49">
        <f>'MSW BWN'!T49</f>
        <v>4.2312559999999992</v>
      </c>
      <c r="O49">
        <f>BYPL_ISGS_exbus!BB49</f>
        <v>764.25863301321021</v>
      </c>
      <c r="P49" s="77">
        <v>68.387227478403958</v>
      </c>
      <c r="Q49" s="77">
        <v>17.200879999999998</v>
      </c>
      <c r="R49" s="80">
        <v>21.372070707070709</v>
      </c>
      <c r="S49" s="80">
        <v>0</v>
      </c>
      <c r="T49" s="78">
        <f>SUMPRODUCT(LTA!F49:AJ49,LTA!F$101:AJ$101,LTA!F$104:AJ$104)</f>
        <v>156.05000000000001</v>
      </c>
      <c r="U49" s="78">
        <f>SUMPRODUCT(LTA!F49:AJ49,LTA!F$102:AJ$102,LTA!F$104:AJ$104)</f>
        <v>132.81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6.15</v>
      </c>
      <c r="Z49" s="75">
        <f>IEX!O49</f>
        <v>0</v>
      </c>
      <c r="AA49" s="117">
        <f>STOA!I49</f>
        <v>16.05</v>
      </c>
      <c r="AB49" s="117">
        <f>-STOA!O49</f>
        <v>-95</v>
      </c>
      <c r="AC49">
        <f t="shared" si="0"/>
        <v>12.583030102009088</v>
      </c>
      <c r="AD49">
        <f t="shared" si="1"/>
        <v>1146.1082070017089</v>
      </c>
      <c r="AE49">
        <f>'IDT-1'!C49</f>
        <v>0</v>
      </c>
      <c r="AF49" s="26"/>
      <c r="AG49">
        <f t="shared" si="2"/>
        <v>1146.1082070017089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9.41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4.8893655589123863</v>
      </c>
      <c r="F50">
        <f>GT_Spot!Q50</f>
        <v>0</v>
      </c>
      <c r="G50">
        <f>PPCL_NG!Q50</f>
        <v>9.9600000000000009</v>
      </c>
      <c r="H50">
        <f>PPCL_Spot!Q50</f>
        <v>10</v>
      </c>
      <c r="I50">
        <f>Bawana_NG!Q50</f>
        <v>49.92</v>
      </c>
      <c r="J50">
        <f>Bawana_RLNG!Q50</f>
        <v>0</v>
      </c>
      <c r="K50">
        <f>Bawana_Spot!Q50</f>
        <v>23.00190570884083</v>
      </c>
      <c r="L50">
        <f>TWOMCL!P50</f>
        <v>0</v>
      </c>
      <c r="M50">
        <f>EDWPCL!T50</f>
        <v>0</v>
      </c>
      <c r="N50">
        <f>'MSW BWN'!T50</f>
        <v>4.1528639999999992</v>
      </c>
      <c r="O50">
        <f>BYPL_ISGS_exbus!BB50</f>
        <v>764.25863301321021</v>
      </c>
      <c r="P50" s="77">
        <v>68.387227478403958</v>
      </c>
      <c r="Q50" s="77">
        <v>17.200879999999998</v>
      </c>
      <c r="R50" s="80">
        <v>21.372070707070709</v>
      </c>
      <c r="S50" s="80">
        <v>0</v>
      </c>
      <c r="T50" s="78">
        <f>SUMPRODUCT(LTA!F50:AJ50,LTA!F$101:AJ$101,LTA!F$104:AJ$104)</f>
        <v>156.03</v>
      </c>
      <c r="U50" s="78">
        <f>SUMPRODUCT(LTA!F50:AJ50,LTA!F$102:AJ$102,LTA!F$104:AJ$104)</f>
        <v>133.19999999999999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5.87</v>
      </c>
      <c r="Z50" s="75">
        <f>IEX!O50</f>
        <v>0</v>
      </c>
      <c r="AA50" s="117">
        <f>STOA!I50</f>
        <v>16.05</v>
      </c>
      <c r="AB50" s="117">
        <f>-STOA!O50</f>
        <v>-95</v>
      </c>
      <c r="AC50">
        <f t="shared" si="0"/>
        <v>12.491887869179072</v>
      </c>
      <c r="AD50">
        <f t="shared" si="1"/>
        <v>1155.9310585972592</v>
      </c>
      <c r="AE50">
        <f>'IDT-1'!C50</f>
        <v>0</v>
      </c>
      <c r="AF50" s="26"/>
      <c r="AG50">
        <f t="shared" si="2"/>
        <v>1155.9310585972592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9.1300000000000008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4.7363947696139466</v>
      </c>
      <c r="F51">
        <f>GT_Spot!Q51</f>
        <v>0</v>
      </c>
      <c r="G51">
        <f>PPCL_NG!Q51</f>
        <v>9.9600000000000009</v>
      </c>
      <c r="H51">
        <f>PPCL_Spot!Q51</f>
        <v>10</v>
      </c>
      <c r="I51">
        <f>Bawana_NG!Q51</f>
        <v>49.92</v>
      </c>
      <c r="J51">
        <f>Bawana_RLNG!Q51</f>
        <v>0</v>
      </c>
      <c r="K51">
        <f>Bawana_Spot!Q51</f>
        <v>23.00190570884083</v>
      </c>
      <c r="L51">
        <f>TWOMCL!P51</f>
        <v>0</v>
      </c>
      <c r="M51">
        <f>EDWPCL!T51</f>
        <v>0</v>
      </c>
      <c r="N51">
        <f>'MSW BWN'!T51</f>
        <v>4.0610879999999989</v>
      </c>
      <c r="O51">
        <f>BYPL_ISGS_exbus!BB51</f>
        <v>764.25863301321021</v>
      </c>
      <c r="P51" s="77">
        <v>68.387227478403958</v>
      </c>
      <c r="Q51" s="77">
        <v>17.200879999999998</v>
      </c>
      <c r="R51" s="80">
        <v>21.372070707070709</v>
      </c>
      <c r="S51" s="80">
        <v>0</v>
      </c>
      <c r="T51" s="78">
        <f>SUMPRODUCT(LTA!F51:AJ51,LTA!F$101:AJ$101,LTA!F$104:AJ$104)</f>
        <v>156.88999999999999</v>
      </c>
      <c r="U51" s="78">
        <f>SUMPRODUCT(LTA!F51:AJ51,LTA!F$102:AJ$102,LTA!F$104:AJ$104)</f>
        <v>133.65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16.05</v>
      </c>
      <c r="AB51" s="117">
        <f>-STOA!O51</f>
        <v>-20</v>
      </c>
      <c r="AC51">
        <f t="shared" si="0"/>
        <v>12.156187036900558</v>
      </c>
      <c r="AD51">
        <f t="shared" si="1"/>
        <v>1166.3320126402393</v>
      </c>
      <c r="AE51">
        <f>'IDT-1'!C51</f>
        <v>0</v>
      </c>
      <c r="AF51" s="26"/>
      <c r="AG51">
        <f t="shared" si="2"/>
        <v>1166.3320126402393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4.7363947696139466</v>
      </c>
      <c r="F52">
        <f>GT_Spot!Q52</f>
        <v>0</v>
      </c>
      <c r="G52">
        <f>PPCL_NG!Q52</f>
        <v>9.9600000000000009</v>
      </c>
      <c r="H52">
        <f>PPCL_Spot!Q52</f>
        <v>10.108187215254093</v>
      </c>
      <c r="I52">
        <f>Bawana_NG!Q52</f>
        <v>49.92</v>
      </c>
      <c r="J52">
        <f>Bawana_RLNG!Q52</f>
        <v>0</v>
      </c>
      <c r="K52">
        <f>Bawana_Spot!Q52</f>
        <v>23.00190570884083</v>
      </c>
      <c r="L52">
        <f>TWOMCL!P52</f>
        <v>0</v>
      </c>
      <c r="M52">
        <f>EDWPCL!T52</f>
        <v>0</v>
      </c>
      <c r="N52">
        <f>'MSW BWN'!T52</f>
        <v>4.0056399999999996</v>
      </c>
      <c r="O52">
        <f>BYPL_ISGS_exbus!BB52</f>
        <v>768.95958728921028</v>
      </c>
      <c r="P52" s="77">
        <v>68.387227478403958</v>
      </c>
      <c r="Q52" s="77">
        <v>17.200879999999998</v>
      </c>
      <c r="R52" s="80">
        <v>21.372070707070709</v>
      </c>
      <c r="S52" s="80">
        <v>0</v>
      </c>
      <c r="T52" s="78">
        <f>SUMPRODUCT(LTA!F52:AJ52,LTA!F$101:AJ$101,LTA!F$104:AJ$104)</f>
        <v>156.38</v>
      </c>
      <c r="U52" s="78">
        <f>SUMPRODUCT(LTA!F52:AJ52,LTA!F$102:AJ$102,LTA!F$104:AJ$104)</f>
        <v>133.67000000000002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-50</v>
      </c>
      <c r="AA52" s="117">
        <f>STOA!I52</f>
        <v>16.05</v>
      </c>
      <c r="AB52" s="117">
        <f>-STOA!O52</f>
        <v>-20</v>
      </c>
      <c r="AC52">
        <f t="shared" si="0"/>
        <v>12.48668574785604</v>
      </c>
      <c r="AD52">
        <f t="shared" si="1"/>
        <v>1137.2652074205378</v>
      </c>
      <c r="AE52">
        <f>'IDT-1'!C52</f>
        <v>0</v>
      </c>
      <c r="AF52" s="26"/>
      <c r="AG52">
        <f t="shared" si="2"/>
        <v>1137.2652074205378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-64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4.7363947696139466</v>
      </c>
      <c r="F53">
        <f>GT_Spot!Q53</f>
        <v>0</v>
      </c>
      <c r="G53">
        <f>PPCL_NG!Q53</f>
        <v>9.9600000000000009</v>
      </c>
      <c r="H53">
        <f>PPCL_Spot!Q53</f>
        <v>10.108187215254093</v>
      </c>
      <c r="I53">
        <f>Bawana_NG!Q53</f>
        <v>49.92</v>
      </c>
      <c r="J53">
        <f>Bawana_RLNG!Q53</f>
        <v>0</v>
      </c>
      <c r="K53">
        <f>Bawana_Spot!Q53</f>
        <v>23.00190570884083</v>
      </c>
      <c r="L53">
        <f>TWOMCL!P53</f>
        <v>0</v>
      </c>
      <c r="M53">
        <f>EDWPCL!T53</f>
        <v>0</v>
      </c>
      <c r="N53">
        <f>'MSW BWN'!T53</f>
        <v>4.1394799999999989</v>
      </c>
      <c r="O53">
        <f>BYPL_ISGS_exbus!BB53</f>
        <v>772.74664029121027</v>
      </c>
      <c r="P53" s="77">
        <v>68.387227478403958</v>
      </c>
      <c r="Q53" s="77">
        <v>17.200879999999998</v>
      </c>
      <c r="R53" s="80">
        <v>21.372070707070709</v>
      </c>
      <c r="S53" s="80">
        <v>0</v>
      </c>
      <c r="T53" s="78">
        <f>SUMPRODUCT(LTA!F53:AJ53,LTA!F$101:AJ$101,LTA!F$104:AJ$104)</f>
        <v>156.81</v>
      </c>
      <c r="U53" s="78">
        <f>SUMPRODUCT(LTA!F53:AJ53,LTA!F$102:AJ$102,LTA!F$104:AJ$104)</f>
        <v>134.01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-45</v>
      </c>
      <c r="AA53" s="117">
        <f>STOA!I53</f>
        <v>16.05</v>
      </c>
      <c r="AB53" s="117">
        <f>-STOA!O53</f>
        <v>-20</v>
      </c>
      <c r="AC53">
        <f t="shared" si="0"/>
        <v>12.092937357686067</v>
      </c>
      <c r="AD53">
        <f t="shared" si="1"/>
        <v>1191.3498488127077</v>
      </c>
      <c r="AE53">
        <f>'IDT-1'!C53</f>
        <v>0</v>
      </c>
      <c r="AF53" s="26"/>
      <c r="AG53">
        <f t="shared" si="2"/>
        <v>1191.3498488127077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4.7363947696139466</v>
      </c>
      <c r="F54">
        <f>GT_Spot!Q54</f>
        <v>0</v>
      </c>
      <c r="G54">
        <f>PPCL_NG!Q54</f>
        <v>9.9600000000000009</v>
      </c>
      <c r="H54">
        <f>PPCL_Spot!Q54</f>
        <v>10.108187215254093</v>
      </c>
      <c r="I54">
        <f>Bawana_NG!Q54</f>
        <v>49.92</v>
      </c>
      <c r="J54">
        <f>Bawana_RLNG!Q54</f>
        <v>0</v>
      </c>
      <c r="K54">
        <f>Bawana_Spot!Q54</f>
        <v>23.00190570884083</v>
      </c>
      <c r="L54">
        <f>TWOMCL!P54</f>
        <v>0</v>
      </c>
      <c r="M54">
        <f>EDWPCL!T54</f>
        <v>0</v>
      </c>
      <c r="N54">
        <f>'MSW BWN'!T54</f>
        <v>4.1939719999999987</v>
      </c>
      <c r="O54">
        <f>BYPL_ISGS_exbus!BB54</f>
        <v>773.13973424721019</v>
      </c>
      <c r="P54" s="77">
        <v>68.387227478403958</v>
      </c>
      <c r="Q54" s="77">
        <v>17.200879999999998</v>
      </c>
      <c r="R54" s="80">
        <v>21.372070707070709</v>
      </c>
      <c r="S54" s="80">
        <v>0</v>
      </c>
      <c r="T54" s="78">
        <f>SUMPRODUCT(LTA!F54:AJ54,LTA!F$101:AJ$101,LTA!F$104:AJ$104)</f>
        <v>157.31</v>
      </c>
      <c r="U54" s="78">
        <f>SUMPRODUCT(LTA!F54:AJ54,LTA!F$102:AJ$102,LTA!F$104:AJ$104)</f>
        <v>133.97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-45</v>
      </c>
      <c r="AA54" s="117">
        <f>STOA!I54</f>
        <v>16.05</v>
      </c>
      <c r="AB54" s="117">
        <f>-STOA!O54</f>
        <v>-20</v>
      </c>
      <c r="AC54">
        <f t="shared" si="0"/>
        <v>12.100924114098866</v>
      </c>
      <c r="AD54">
        <f t="shared" si="1"/>
        <v>1192.2494480122948</v>
      </c>
      <c r="AE54">
        <f>'IDT-1'!C54</f>
        <v>0</v>
      </c>
      <c r="AF54" s="26"/>
      <c r="AG54">
        <f t="shared" si="2"/>
        <v>1192.2494480122948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4.7363947696139466</v>
      </c>
      <c r="F55">
        <f>GT_Spot!Q55</f>
        <v>0</v>
      </c>
      <c r="G55">
        <f>PPCL_NG!Q55</f>
        <v>9.9600000000000009</v>
      </c>
      <c r="H55">
        <f>PPCL_Spot!Q55</f>
        <v>10</v>
      </c>
      <c r="I55">
        <f>Bawana_NG!Q55</f>
        <v>49.92</v>
      </c>
      <c r="J55">
        <f>Bawana_RLNG!Q55</f>
        <v>0</v>
      </c>
      <c r="K55">
        <f>Bawana_Spot!Q55</f>
        <v>23.000000000000004</v>
      </c>
      <c r="L55">
        <f>TWOMCL!P55</f>
        <v>0</v>
      </c>
      <c r="M55">
        <f>EDWPCL!T55</f>
        <v>0</v>
      </c>
      <c r="N55">
        <f>'MSW BWN'!T55</f>
        <v>4.2350799999999991</v>
      </c>
      <c r="O55">
        <f>BYPL_ISGS_exbus!BB55</f>
        <v>775.22227567521008</v>
      </c>
      <c r="P55" s="77">
        <v>68.387227478403958</v>
      </c>
      <c r="Q55" s="77">
        <v>17.200879999999998</v>
      </c>
      <c r="R55" s="80">
        <v>21.372070707070709</v>
      </c>
      <c r="S55" s="80">
        <v>0</v>
      </c>
      <c r="T55" s="78">
        <f>SUMPRODUCT(LTA!F55:AJ55,LTA!F$101:AJ$101,LTA!F$104:AJ$104)</f>
        <v>158.03</v>
      </c>
      <c r="U55" s="78">
        <f>SUMPRODUCT(LTA!F55:AJ55,LTA!F$102:AJ$102,LTA!F$104:AJ$104)</f>
        <v>134.26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-55</v>
      </c>
      <c r="AA55" s="117">
        <f>STOA!I55</f>
        <v>16.05</v>
      </c>
      <c r="AB55" s="117">
        <f>-STOA!O55</f>
        <v>-20</v>
      </c>
      <c r="AC55">
        <f t="shared" si="0"/>
        <v>12.52704714983202</v>
      </c>
      <c r="AD55">
        <f t="shared" si="1"/>
        <v>1149.8468814804667</v>
      </c>
      <c r="AE55">
        <f>'IDT-1'!C55</f>
        <v>0</v>
      </c>
      <c r="AF55" s="26"/>
      <c r="AG55">
        <f t="shared" si="2"/>
        <v>1149.8468814804667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4.7363947696139466</v>
      </c>
      <c r="F56">
        <f>GT_Spot!Q56</f>
        <v>0</v>
      </c>
      <c r="G56">
        <f>PPCL_NG!Q56</f>
        <v>9.9600000000000009</v>
      </c>
      <c r="H56">
        <f>PPCL_Spot!Q56</f>
        <v>10.108187215254093</v>
      </c>
      <c r="I56">
        <f>Bawana_NG!Q56</f>
        <v>49.92</v>
      </c>
      <c r="J56">
        <f>Bawana_RLNG!Q56</f>
        <v>0</v>
      </c>
      <c r="K56">
        <f>Bawana_Spot!Q56</f>
        <v>23.00190570884083</v>
      </c>
      <c r="L56">
        <f>TWOMCL!P56</f>
        <v>0</v>
      </c>
      <c r="M56">
        <f>EDWPCL!T56</f>
        <v>0</v>
      </c>
      <c r="N56">
        <f>'MSW BWN'!T56</f>
        <v>4.3000879999999997</v>
      </c>
      <c r="O56">
        <f>BYPL_ISGS_exbus!BB56</f>
        <v>777.60055641521024</v>
      </c>
      <c r="P56" s="77">
        <v>68.387227478403958</v>
      </c>
      <c r="Q56" s="77">
        <v>17.200879999999998</v>
      </c>
      <c r="R56" s="80">
        <v>21.372070707070709</v>
      </c>
      <c r="S56" s="80">
        <v>0</v>
      </c>
      <c r="T56" s="78">
        <f>SUMPRODUCT(LTA!F56:AJ56,LTA!F$101:AJ$101,LTA!F$104:AJ$104)</f>
        <v>159.80000000000001</v>
      </c>
      <c r="U56" s="78">
        <f>SUMPRODUCT(LTA!F56:AJ56,LTA!F$102:AJ$102,LTA!F$104:AJ$104)</f>
        <v>134.26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-55</v>
      </c>
      <c r="AA56" s="117">
        <f>STOA!I56</f>
        <v>16.05</v>
      </c>
      <c r="AB56" s="117">
        <f>-STOA!O56</f>
        <v>-20</v>
      </c>
      <c r="AC56">
        <f t="shared" si="0"/>
        <v>12.609483546087032</v>
      </c>
      <c r="AD56">
        <f t="shared" si="1"/>
        <v>1149.0878267483067</v>
      </c>
      <c r="AE56">
        <f>'IDT-1'!C56</f>
        <v>0</v>
      </c>
      <c r="AF56" s="26"/>
      <c r="AG56">
        <f t="shared" si="2"/>
        <v>1149.0878267483067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4.7363947696139466</v>
      </c>
      <c r="F57">
        <f>GT_Spot!Q57</f>
        <v>0</v>
      </c>
      <c r="G57">
        <f>PPCL_NG!Q57</f>
        <v>9.9600000000000009</v>
      </c>
      <c r="H57">
        <f>PPCL_Spot!Q57</f>
        <v>10.108187215254093</v>
      </c>
      <c r="I57">
        <f>Bawana_NG!Q57</f>
        <v>49.92</v>
      </c>
      <c r="J57">
        <f>Bawana_RLNG!Q57</f>
        <v>0</v>
      </c>
      <c r="K57">
        <f>Bawana_Spot!Q57</f>
        <v>23.00190570884083</v>
      </c>
      <c r="L57">
        <f>TWOMCL!P57</f>
        <v>0</v>
      </c>
      <c r="M57">
        <f>EDWPCL!T57</f>
        <v>0</v>
      </c>
      <c r="N57">
        <f>'MSW BWN'!T57</f>
        <v>4.3411959999999992</v>
      </c>
      <c r="O57">
        <f>BYPL_ISGS_exbus!BB57</f>
        <v>780.71363165103753</v>
      </c>
      <c r="P57" s="77">
        <v>68.387227478403958</v>
      </c>
      <c r="Q57" s="77">
        <v>17.200879999999998</v>
      </c>
      <c r="R57" s="80">
        <v>21.372070707070709</v>
      </c>
      <c r="S57" s="80">
        <v>0</v>
      </c>
      <c r="T57" s="78">
        <f>SUMPRODUCT(LTA!F57:AJ57,LTA!F$101:AJ$101,LTA!F$104:AJ$104)</f>
        <v>160.03</v>
      </c>
      <c r="U57" s="78">
        <f>SUMPRODUCT(LTA!F57:AJ57,LTA!F$102:AJ$102,LTA!F$104:AJ$104)</f>
        <v>134.52000000000001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-50</v>
      </c>
      <c r="AA57" s="117">
        <f>STOA!I57</f>
        <v>16.05</v>
      </c>
      <c r="AB57" s="117">
        <f>-STOA!O57</f>
        <v>-20</v>
      </c>
      <c r="AC57">
        <f t="shared" si="0"/>
        <v>12.330817895285479</v>
      </c>
      <c r="AD57">
        <f t="shared" si="1"/>
        <v>1188.0106756349355</v>
      </c>
      <c r="AE57">
        <f>'IDT-1'!C57</f>
        <v>0</v>
      </c>
      <c r="AF57" s="26"/>
      <c r="AG57">
        <f t="shared" si="2"/>
        <v>1188.0106756349355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4.7363947696139466</v>
      </c>
      <c r="F58">
        <f>GT_Spot!Q58</f>
        <v>0</v>
      </c>
      <c r="G58">
        <f>PPCL_NG!Q58</f>
        <v>9.9600000000000009</v>
      </c>
      <c r="H58">
        <f>PPCL_Spot!Q58</f>
        <v>10.108187215254093</v>
      </c>
      <c r="I58">
        <f>Bawana_NG!Q58</f>
        <v>49.92</v>
      </c>
      <c r="J58">
        <f>Bawana_RLNG!Q58</f>
        <v>0</v>
      </c>
      <c r="K58">
        <f>Bawana_Spot!Q58</f>
        <v>23.00190570884083</v>
      </c>
      <c r="L58">
        <f>TWOMCL!P58</f>
        <v>0</v>
      </c>
      <c r="M58">
        <f>EDWPCL!T58</f>
        <v>0</v>
      </c>
      <c r="N58">
        <f>'MSW BWN'!T58</f>
        <v>4.2723639999999996</v>
      </c>
      <c r="O58">
        <f>BYPL_ISGS_exbus!BB58</f>
        <v>780.71363165103753</v>
      </c>
      <c r="P58" s="77">
        <v>68.387227478403958</v>
      </c>
      <c r="Q58" s="77">
        <v>17.200879999999998</v>
      </c>
      <c r="R58" s="80">
        <v>21.372070707070709</v>
      </c>
      <c r="S58" s="80">
        <v>0</v>
      </c>
      <c r="T58" s="78">
        <f>SUMPRODUCT(LTA!F58:AJ58,LTA!F$101:AJ$101,LTA!F$104:AJ$104)</f>
        <v>159.48000000000002</v>
      </c>
      <c r="U58" s="78">
        <f>SUMPRODUCT(LTA!F58:AJ58,LTA!F$102:AJ$102,LTA!F$104:AJ$104)</f>
        <v>134.5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-45</v>
      </c>
      <c r="AA58" s="117">
        <f>STOA!I58</f>
        <v>15.45</v>
      </c>
      <c r="AB58" s="117">
        <f>-STOA!O58</f>
        <v>-20</v>
      </c>
      <c r="AC58">
        <f t="shared" si="0"/>
        <v>12.213378643419132</v>
      </c>
      <c r="AD58">
        <f t="shared" si="1"/>
        <v>1198.8892828868018</v>
      </c>
      <c r="AE58">
        <f>'IDT-1'!C58</f>
        <v>0</v>
      </c>
      <c r="AF58" s="26"/>
      <c r="AG58">
        <f t="shared" si="2"/>
        <v>1198.8892828868018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4.7363947696139466</v>
      </c>
      <c r="F59">
        <f>GT_Spot!Q59</f>
        <v>0</v>
      </c>
      <c r="G59">
        <f>PPCL_NG!Q59</f>
        <v>9.9600000000000009</v>
      </c>
      <c r="H59">
        <f>PPCL_Spot!Q59</f>
        <v>10</v>
      </c>
      <c r="I59">
        <f>Bawana_NG!Q59</f>
        <v>49.92</v>
      </c>
      <c r="J59">
        <f>Bawana_RLNG!Q59</f>
        <v>0</v>
      </c>
      <c r="K59">
        <f>Bawana_Spot!Q59</f>
        <v>23.00190570884083</v>
      </c>
      <c r="L59">
        <f>TWOMCL!P59</f>
        <v>0</v>
      </c>
      <c r="M59">
        <f>EDWPCL!T59</f>
        <v>0</v>
      </c>
      <c r="N59">
        <f>'MSW BWN'!T59</f>
        <v>4.1939719999999987</v>
      </c>
      <c r="O59">
        <f>BYPL_ISGS_exbus!BB59</f>
        <v>783.70889439303755</v>
      </c>
      <c r="P59" s="77">
        <v>68.387227478403958</v>
      </c>
      <c r="Q59" s="77">
        <v>17.200879999999998</v>
      </c>
      <c r="R59" s="80">
        <v>21.372070707070709</v>
      </c>
      <c r="S59" s="80">
        <v>0</v>
      </c>
      <c r="T59" s="78">
        <f>SUMPRODUCT(LTA!F59:AJ59,LTA!F$101:AJ$101,LTA!F$104:AJ$104)</f>
        <v>157.24</v>
      </c>
      <c r="U59" s="78">
        <f>SUMPRODUCT(LTA!F59:AJ59,LTA!F$102:AJ$102,LTA!F$104:AJ$104)</f>
        <v>134.72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-30</v>
      </c>
      <c r="AA59" s="117">
        <f>STOA!I59</f>
        <v>15.45</v>
      </c>
      <c r="AB59" s="117">
        <f>-STOA!O59</f>
        <v>-20</v>
      </c>
      <c r="AC59">
        <f t="shared" si="0"/>
        <v>12.060512763054982</v>
      </c>
      <c r="AD59">
        <f t="shared" si="1"/>
        <v>1217.8308322939122</v>
      </c>
      <c r="AE59">
        <f>'IDT-1'!C59</f>
        <v>0</v>
      </c>
      <c r="AF59" s="26"/>
      <c r="AG59">
        <f t="shared" si="2"/>
        <v>1217.8308322939122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4.7363947696139466</v>
      </c>
      <c r="F60">
        <f>GT_Spot!Q60</f>
        <v>0</v>
      </c>
      <c r="G60">
        <f>PPCL_NG!Q60</f>
        <v>9.9600000000000009</v>
      </c>
      <c r="H60">
        <f>PPCL_Spot!Q60</f>
        <v>10</v>
      </c>
      <c r="I60">
        <f>Bawana_NG!Q60</f>
        <v>49.92</v>
      </c>
      <c r="J60">
        <f>Bawana_RLNG!Q60</f>
        <v>0</v>
      </c>
      <c r="K60">
        <f>Bawana_Spot!Q60</f>
        <v>23.00190570884083</v>
      </c>
      <c r="L60">
        <f>TWOMCL!P60</f>
        <v>0</v>
      </c>
      <c r="M60">
        <f>EDWPCL!T60</f>
        <v>0</v>
      </c>
      <c r="N60">
        <f>'MSW BWN'!T60</f>
        <v>4.4415759999999986</v>
      </c>
      <c r="O60">
        <f>BYPL_ISGS_exbus!BB60</f>
        <v>784.02418535503762</v>
      </c>
      <c r="P60" s="77">
        <v>68.387227478403958</v>
      </c>
      <c r="Q60" s="77">
        <v>17.200879999999998</v>
      </c>
      <c r="R60" s="80">
        <v>21.372070707070709</v>
      </c>
      <c r="S60" s="80">
        <v>0</v>
      </c>
      <c r="T60" s="78">
        <f>SUMPRODUCT(LTA!F60:AJ60,LTA!F$101:AJ$101,LTA!F$104:AJ$104)</f>
        <v>156.97</v>
      </c>
      <c r="U60" s="78">
        <f>SUMPRODUCT(LTA!F60:AJ60,LTA!F$102:AJ$102,LTA!F$104:AJ$104)</f>
        <v>134.63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</v>
      </c>
      <c r="AA60" s="117">
        <f>STOA!I60</f>
        <v>15.45</v>
      </c>
      <c r="AB60" s="117">
        <f>-STOA!O60</f>
        <v>-20</v>
      </c>
      <c r="AC60">
        <f t="shared" si="0"/>
        <v>11.911370070843263</v>
      </c>
      <c r="AD60">
        <f t="shared" si="1"/>
        <v>1235.1828699481239</v>
      </c>
      <c r="AE60">
        <f>'IDT-1'!C60</f>
        <v>0</v>
      </c>
      <c r="AF60" s="26"/>
      <c r="AG60">
        <f t="shared" si="2"/>
        <v>1235.1828699481239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4.7363947696139466</v>
      </c>
      <c r="F61">
        <f>GT_Spot!Q61</f>
        <v>0</v>
      </c>
      <c r="G61">
        <f>PPCL_NG!Q61</f>
        <v>9.9600000000000009</v>
      </c>
      <c r="H61">
        <f>PPCL_Spot!Q61</f>
        <v>10</v>
      </c>
      <c r="I61">
        <f>Bawana_NG!Q61</f>
        <v>49.92</v>
      </c>
      <c r="J61">
        <f>Bawana_RLNG!Q61</f>
        <v>0</v>
      </c>
      <c r="K61">
        <f>Bawana_Spot!Q61</f>
        <v>27.67816384742952</v>
      </c>
      <c r="L61">
        <f>TWOMCL!P61</f>
        <v>0</v>
      </c>
      <c r="M61">
        <f>EDWPCL!T61</f>
        <v>0</v>
      </c>
      <c r="N61">
        <f>'MSW BWN'!T61</f>
        <v>4.1299199999999994</v>
      </c>
      <c r="O61">
        <f>BYPL_ISGS_exbus!BB61</f>
        <v>787.52253751503747</v>
      </c>
      <c r="P61" s="77">
        <v>68.387227478403958</v>
      </c>
      <c r="Q61" s="77">
        <v>17.200879999999998</v>
      </c>
      <c r="R61" s="80">
        <v>21.372070707070709</v>
      </c>
      <c r="S61" s="80">
        <v>0</v>
      </c>
      <c r="T61" s="78">
        <f>SUMPRODUCT(LTA!F61:AJ61,LTA!F$101:AJ$101,LTA!F$104:AJ$104)</f>
        <v>148.82999999999998</v>
      </c>
      <c r="U61" s="78">
        <f>SUMPRODUCT(LTA!F61:AJ61,LTA!F$102:AJ$102,LTA!F$104:AJ$104)</f>
        <v>134.78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15.45</v>
      </c>
      <c r="AB61" s="117">
        <f>-STOA!O61</f>
        <v>-20</v>
      </c>
      <c r="AC61">
        <f t="shared" si="0"/>
        <v>11.750445773271325</v>
      </c>
      <c r="AD61">
        <f t="shared" si="1"/>
        <v>1253.2167485442842</v>
      </c>
      <c r="AE61">
        <f>'IDT-1'!C61</f>
        <v>0</v>
      </c>
      <c r="AF61" s="26"/>
      <c r="AG61">
        <f t="shared" si="2"/>
        <v>1253.2167485442842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4.7363947696139466</v>
      </c>
      <c r="F62">
        <f>GT_Spot!Q62</f>
        <v>0</v>
      </c>
      <c r="G62">
        <f>PPCL_NG!Q62</f>
        <v>9.9600000000000009</v>
      </c>
      <c r="H62">
        <f>PPCL_Spot!Q62</f>
        <v>10</v>
      </c>
      <c r="I62">
        <f>Bawana_NG!Q62</f>
        <v>49.92</v>
      </c>
      <c r="J62">
        <f>Bawana_RLNG!Q62</f>
        <v>0</v>
      </c>
      <c r="K62">
        <f>Bawana_Spot!Q62</f>
        <v>44.678400343704119</v>
      </c>
      <c r="L62">
        <f>TWOMCL!P62</f>
        <v>0</v>
      </c>
      <c r="M62">
        <f>EDWPCL!T62</f>
        <v>0</v>
      </c>
      <c r="N62">
        <f>'MSW BWN'!T62</f>
        <v>3.9597519999999999</v>
      </c>
      <c r="O62">
        <f>BYPL_ISGS_exbus!BB62</f>
        <v>787.52253751503747</v>
      </c>
      <c r="P62" s="77">
        <v>68.387227478403958</v>
      </c>
      <c r="Q62" s="77">
        <v>17.200879999999998</v>
      </c>
      <c r="R62" s="80">
        <v>21.372070707070709</v>
      </c>
      <c r="S62" s="80">
        <v>0</v>
      </c>
      <c r="T62" s="78">
        <f>SUMPRODUCT(LTA!F62:AJ62,LTA!F$101:AJ$101,LTA!F$104:AJ$104)</f>
        <v>142.79</v>
      </c>
      <c r="U62" s="78">
        <f>SUMPRODUCT(LTA!F62:AJ62,LTA!F$102:AJ$102,LTA!F$104:AJ$104)</f>
        <v>134.66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51.61</v>
      </c>
      <c r="AB62" s="117">
        <f>-STOA!O62</f>
        <v>-20</v>
      </c>
      <c r="AC62">
        <f t="shared" si="0"/>
        <v>12.428894201704402</v>
      </c>
      <c r="AD62">
        <f t="shared" si="1"/>
        <v>1269.3683686121258</v>
      </c>
      <c r="AE62">
        <f>'IDT-1'!C62</f>
        <v>0</v>
      </c>
      <c r="AF62" s="26"/>
      <c r="AG62">
        <f t="shared" si="2"/>
        <v>1269.3683686121258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4.7363947696139466</v>
      </c>
      <c r="F63">
        <f>GT_Spot!Q63</f>
        <v>0</v>
      </c>
      <c r="G63">
        <f>PPCL_NG!Q63</f>
        <v>9.9600000000000009</v>
      </c>
      <c r="H63">
        <f>PPCL_Spot!Q63</f>
        <v>10</v>
      </c>
      <c r="I63">
        <f>Bawana_NG!Q63</f>
        <v>49.92</v>
      </c>
      <c r="J63">
        <f>Bawana_RLNG!Q63</f>
        <v>0</v>
      </c>
      <c r="K63">
        <f>Bawana_Spot!Q63</f>
        <v>27.678944760016769</v>
      </c>
      <c r="L63">
        <f>TWOMCL!P63</f>
        <v>0</v>
      </c>
      <c r="M63">
        <f>EDWPCL!T63</f>
        <v>0</v>
      </c>
      <c r="N63">
        <f>'MSW BWN'!T63</f>
        <v>3.6758199999999994</v>
      </c>
      <c r="O63">
        <f>BYPL_ISGS_exbus!BB63</f>
        <v>791.18869687921006</v>
      </c>
      <c r="P63" s="77">
        <v>68.387227478403958</v>
      </c>
      <c r="Q63" s="77">
        <v>17.200879999999998</v>
      </c>
      <c r="R63" s="80">
        <v>21.372070707070709</v>
      </c>
      <c r="S63" s="80">
        <v>0</v>
      </c>
      <c r="T63" s="78">
        <f>SUMPRODUCT(LTA!F63:AJ63,LTA!F$101:AJ$101,LTA!F$104:AJ$104)</f>
        <v>137</v>
      </c>
      <c r="U63" s="78">
        <f>SUMPRODUCT(LTA!F63:AJ63,LTA!F$102:AJ$102,LTA!F$104:AJ$104)</f>
        <v>134.96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51.61</v>
      </c>
      <c r="AB63" s="117">
        <f>-STOA!O63</f>
        <v>-20</v>
      </c>
      <c r="AC63">
        <f t="shared" si="0"/>
        <v>12.314019358505844</v>
      </c>
      <c r="AD63">
        <f t="shared" si="1"/>
        <v>1244.3760152358095</v>
      </c>
      <c r="AE63">
        <f>'IDT-1'!C63</f>
        <v>0</v>
      </c>
      <c r="AF63" s="26"/>
      <c r="AG63">
        <f t="shared" si="2"/>
        <v>1244.3760152358095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12.812233549582944</v>
      </c>
      <c r="F64">
        <f>GT_Spot!Q64</f>
        <v>0</v>
      </c>
      <c r="G64">
        <f>PPCL_NG!Q64</f>
        <v>9.9600000000000009</v>
      </c>
      <c r="H64">
        <f>PPCL_Spot!Q64</f>
        <v>30</v>
      </c>
      <c r="I64">
        <f>Bawana_NG!Q64</f>
        <v>49.92</v>
      </c>
      <c r="J64">
        <f>Bawana_RLNG!Q64</f>
        <v>0</v>
      </c>
      <c r="K64">
        <f>Bawana_Spot!Q64</f>
        <v>44.678469338814665</v>
      </c>
      <c r="L64">
        <f>TWOMCL!P64</f>
        <v>0</v>
      </c>
      <c r="M64">
        <f>EDWPCL!T64</f>
        <v>0</v>
      </c>
      <c r="N64">
        <f>'MSW BWN'!T64</f>
        <v>4.0151999999999992</v>
      </c>
      <c r="O64">
        <f>BYPL_ISGS_exbus!BB64</f>
        <v>794.62922035121005</v>
      </c>
      <c r="P64" s="77">
        <v>68.387227478403958</v>
      </c>
      <c r="Q64" s="77">
        <v>17.200879999999998</v>
      </c>
      <c r="R64" s="80">
        <v>21.372070707070709</v>
      </c>
      <c r="S64" s="80">
        <v>0</v>
      </c>
      <c r="T64" s="78">
        <f>SUMPRODUCT(LTA!F64:AJ64,LTA!F$101:AJ$101,LTA!F$104:AJ$104)</f>
        <v>127.17</v>
      </c>
      <c r="U64" s="78">
        <f>SUMPRODUCT(LTA!F64:AJ64,LTA!F$102:AJ$102,LTA!F$104:AJ$104)</f>
        <v>134.85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</v>
      </c>
      <c r="AA64" s="117">
        <f>STOA!I64</f>
        <v>50.11</v>
      </c>
      <c r="AB64" s="117">
        <f>-STOA!O64</f>
        <v>-20</v>
      </c>
      <c r="AC64">
        <f t="shared" si="0"/>
        <v>12.234879840595607</v>
      </c>
      <c r="AD64">
        <f t="shared" si="1"/>
        <v>1327.8704215844866</v>
      </c>
      <c r="AE64">
        <f>'IDT-1'!C64</f>
        <v>0</v>
      </c>
      <c r="AF64" s="26"/>
      <c r="AG64">
        <f t="shared" si="2"/>
        <v>1327.8704215844866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12.812233549582944</v>
      </c>
      <c r="F65">
        <f>GT_Spot!Q65</f>
        <v>0</v>
      </c>
      <c r="G65">
        <f>PPCL_NG!Q65</f>
        <v>9.9600000000000009</v>
      </c>
      <c r="H65">
        <f>PPCL_Spot!Q65</f>
        <v>25</v>
      </c>
      <c r="I65">
        <f>Bawana_NG!Q65</f>
        <v>49.92</v>
      </c>
      <c r="J65">
        <f>Bawana_RLNG!Q65</f>
        <v>0</v>
      </c>
      <c r="K65">
        <f>Bawana_Spot!Q65</f>
        <v>39.678616939700248</v>
      </c>
      <c r="L65">
        <f>TWOMCL!P65</f>
        <v>0</v>
      </c>
      <c r="M65">
        <f>EDWPCL!T65</f>
        <v>0</v>
      </c>
      <c r="N65">
        <f>'MSW BWN'!T65</f>
        <v>4.1433039999999988</v>
      </c>
      <c r="O65">
        <f>BYPL_ISGS_exbus!BB65</f>
        <v>795.67561950703748</v>
      </c>
      <c r="P65" s="77">
        <v>68.387227478403958</v>
      </c>
      <c r="Q65" s="77">
        <v>17.200879999999998</v>
      </c>
      <c r="R65" s="80">
        <v>21.372070707070709</v>
      </c>
      <c r="S65" s="80">
        <v>0</v>
      </c>
      <c r="T65" s="78">
        <f>SUMPRODUCT(LTA!F65:AJ65,LTA!F$101:AJ$101,LTA!F$104:AJ$104)</f>
        <v>109.91999999999999</v>
      </c>
      <c r="U65" s="78">
        <f>SUMPRODUCT(LTA!F65:AJ65,LTA!F$102:AJ$102,LTA!F$104:AJ$104)</f>
        <v>134.97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3.68</v>
      </c>
      <c r="Z65" s="75">
        <f>IEX!O65</f>
        <v>0</v>
      </c>
      <c r="AA65" s="117">
        <f>STOA!I65</f>
        <v>49.81</v>
      </c>
      <c r="AB65" s="117">
        <f>-STOA!O65</f>
        <v>-20</v>
      </c>
      <c r="AC65">
        <f t="shared" si="0"/>
        <v>12.052898129643705</v>
      </c>
      <c r="AD65">
        <f t="shared" si="1"/>
        <v>1317.4170540521518</v>
      </c>
      <c r="AE65">
        <f>'IDT-1'!C65</f>
        <v>0</v>
      </c>
      <c r="AF65" s="26"/>
      <c r="AG65">
        <f t="shared" si="2"/>
        <v>1317.4170540521518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6.94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12.812233549582944</v>
      </c>
      <c r="F66">
        <f>GT_Spot!Q66</f>
        <v>0</v>
      </c>
      <c r="G66">
        <f>PPCL_NG!Q66</f>
        <v>9.9600000000000009</v>
      </c>
      <c r="H66">
        <f>PPCL_Spot!Q66</f>
        <v>10</v>
      </c>
      <c r="I66">
        <f>Bawana_NG!Q66</f>
        <v>49.92</v>
      </c>
      <c r="J66">
        <f>Bawana_RLNG!Q66</f>
        <v>0</v>
      </c>
      <c r="K66">
        <f>Bawana_Spot!Q66</f>
        <v>49.678326709329745</v>
      </c>
      <c r="L66">
        <f>TWOMCL!P66</f>
        <v>0</v>
      </c>
      <c r="M66">
        <f>EDWPCL!T66</f>
        <v>0</v>
      </c>
      <c r="N66">
        <f>'MSW BWN'!T66</f>
        <v>4.364139999999999</v>
      </c>
      <c r="O66">
        <f>BYPL_ISGS_exbus!BB66</f>
        <v>797.91556067103761</v>
      </c>
      <c r="P66" s="77">
        <v>68.387227478403958</v>
      </c>
      <c r="Q66" s="77">
        <v>17.200879999999998</v>
      </c>
      <c r="R66" s="80">
        <v>21.372070707070709</v>
      </c>
      <c r="S66" s="80">
        <v>0</v>
      </c>
      <c r="T66" s="78">
        <f>SUMPRODUCT(LTA!F66:AJ66,LTA!F$101:AJ$101,LTA!F$104:AJ$104)</f>
        <v>103.21</v>
      </c>
      <c r="U66" s="78">
        <f>SUMPRODUCT(LTA!F66:AJ66,LTA!F$102:AJ$102,LTA!F$104:AJ$104)</f>
        <v>135.07999999999998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3.49</v>
      </c>
      <c r="Z66" s="75">
        <f>IEX!O66</f>
        <v>0</v>
      </c>
      <c r="AA66" s="117">
        <f>STOA!I66</f>
        <v>48.61</v>
      </c>
      <c r="AB66" s="117">
        <f>-STOA!O66</f>
        <v>-20</v>
      </c>
      <c r="AC66">
        <f t="shared" si="0"/>
        <v>11.960150414659644</v>
      </c>
      <c r="AD66">
        <f t="shared" si="1"/>
        <v>1306.9702887007652</v>
      </c>
      <c r="AE66">
        <f>'IDT-1'!C66</f>
        <v>0</v>
      </c>
      <c r="AF66" s="26"/>
      <c r="AG66">
        <f t="shared" si="2"/>
        <v>1306.9702887007652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6.93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12.812233549582944</v>
      </c>
      <c r="F67">
        <f>GT_Spot!Q67</f>
        <v>0</v>
      </c>
      <c r="G67">
        <f>PPCL_NG!Q67</f>
        <v>9.9600000000000009</v>
      </c>
      <c r="H67">
        <f>PPCL_Spot!Q67</f>
        <v>25</v>
      </c>
      <c r="I67">
        <f>Bawana_NG!Q67</f>
        <v>49.92</v>
      </c>
      <c r="J67">
        <f>Bawana_RLNG!Q67</f>
        <v>0</v>
      </c>
      <c r="K67">
        <f>Bawana_Spot!Q67</f>
        <v>26.749120094733726</v>
      </c>
      <c r="L67">
        <f>TWOMCL!P67</f>
        <v>0</v>
      </c>
      <c r="M67">
        <f>EDWPCL!T67</f>
        <v>0</v>
      </c>
      <c r="N67">
        <f>'MSW BWN'!T67</f>
        <v>4.3545799999999995</v>
      </c>
      <c r="O67">
        <f>BYPL_ISGS_exbus!BB67</f>
        <v>792.72173031703767</v>
      </c>
      <c r="P67" s="77">
        <v>68.387227478403958</v>
      </c>
      <c r="Q67" s="77">
        <v>17.200879999999998</v>
      </c>
      <c r="R67" s="80">
        <v>21.372070707070709</v>
      </c>
      <c r="S67" s="80">
        <v>0</v>
      </c>
      <c r="T67" s="78">
        <f>SUMPRODUCT(LTA!F67:AJ67,LTA!F$101:AJ$101,LTA!F$104:AJ$104)</f>
        <v>101.38</v>
      </c>
      <c r="U67" s="78">
        <f>SUMPRODUCT(LTA!F67:AJ67,LTA!F$102:AJ$102,LTA!F$104:AJ$104)</f>
        <v>134.91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69.010000000000005</v>
      </c>
      <c r="AB67" s="117">
        <f>-STOA!O67</f>
        <v>-20</v>
      </c>
      <c r="AC67">
        <f t="shared" si="0"/>
        <v>11.914807561336003</v>
      </c>
      <c r="AD67">
        <f t="shared" si="1"/>
        <v>1301.8630345854933</v>
      </c>
      <c r="AE67">
        <f>'IDT-1'!C67</f>
        <v>0</v>
      </c>
      <c r="AF67" s="26"/>
      <c r="AG67">
        <f t="shared" si="2"/>
        <v>1301.8630345854933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12.812233549582944</v>
      </c>
      <c r="F68">
        <f>GT_Spot!Q68</f>
        <v>0</v>
      </c>
      <c r="G68">
        <f>PPCL_NG!Q68</f>
        <v>9.9600000000000009</v>
      </c>
      <c r="H68">
        <f>PPCL_Spot!Q68</f>
        <v>25</v>
      </c>
      <c r="I68">
        <f>Bawana_NG!Q68</f>
        <v>49.92</v>
      </c>
      <c r="J68">
        <f>Bawana_RLNG!Q68</f>
        <v>0</v>
      </c>
      <c r="K68">
        <f>Bawana_Spot!Q68</f>
        <v>46.278477681655211</v>
      </c>
      <c r="L68">
        <f>TWOMCL!P68</f>
        <v>0</v>
      </c>
      <c r="M68">
        <f>EDWPCL!T68</f>
        <v>0</v>
      </c>
      <c r="N68">
        <f>'MSW BWN'!T68</f>
        <v>4.2264759999999999</v>
      </c>
      <c r="O68">
        <f>BYPL_ISGS_exbus!BB68</f>
        <v>792.72173031703767</v>
      </c>
      <c r="P68" s="77">
        <v>68.387227478403958</v>
      </c>
      <c r="Q68" s="77">
        <v>17.200879999999998</v>
      </c>
      <c r="R68" s="80">
        <v>21.372070707070709</v>
      </c>
      <c r="S68" s="80">
        <v>0</v>
      </c>
      <c r="T68" s="78">
        <f>SUMPRODUCT(LTA!F68:AJ68,LTA!F$101:AJ$101,LTA!F$104:AJ$104)</f>
        <v>93.149999999999991</v>
      </c>
      <c r="U68" s="78">
        <f>SUMPRODUCT(LTA!F68:AJ68,LTA!F$102:AJ$102,LTA!F$104:AJ$104)</f>
        <v>135.02000000000001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0.55000000000000004</v>
      </c>
      <c r="Z68" s="75">
        <f>IEX!O68</f>
        <v>0</v>
      </c>
      <c r="AA68" s="117">
        <f>STOA!I68</f>
        <v>67.81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12.020858592900909</v>
      </c>
      <c r="AD68">
        <f t="shared" ref="AD68:AD98" si="4">SUM(B68:AB68,AI68:AR68)-AC68</f>
        <v>1313.8082371408495</v>
      </c>
      <c r="AE68">
        <f>'IDT-1'!C68</f>
        <v>0</v>
      </c>
      <c r="AF68" s="26"/>
      <c r="AG68">
        <f t="shared" ref="AG68:AG98" si="5">SUM(AD68:AF68)</f>
        <v>1313.8082371408495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1.42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4.3153846153846152</v>
      </c>
      <c r="F69">
        <f>GT_Spot!Q69</f>
        <v>0</v>
      </c>
      <c r="G69">
        <f>PPCL_NG!Q69</f>
        <v>9.9600000000000009</v>
      </c>
      <c r="H69">
        <f>PPCL_Spot!Q69</f>
        <v>10</v>
      </c>
      <c r="I69">
        <f>Bawana_NG!Q69</f>
        <v>49.92</v>
      </c>
      <c r="J69">
        <f>Bawana_RLNG!Q69</f>
        <v>0</v>
      </c>
      <c r="K69">
        <f>Bawana_Spot!Q69</f>
        <v>61.047991842373605</v>
      </c>
      <c r="L69">
        <f>TWOMCL!P69</f>
        <v>0</v>
      </c>
      <c r="M69">
        <f>EDWPCL!T69</f>
        <v>0</v>
      </c>
      <c r="N69">
        <f>'MSW BWN'!T69</f>
        <v>4.2083119999999994</v>
      </c>
      <c r="O69">
        <f>BYPL_ISGS_exbus!BB69</f>
        <v>787.9122059030376</v>
      </c>
      <c r="P69" s="77">
        <v>68.387227478403958</v>
      </c>
      <c r="Q69" s="77">
        <v>17.200879999999998</v>
      </c>
      <c r="R69" s="80">
        <v>18.936</v>
      </c>
      <c r="S69" s="80">
        <v>0</v>
      </c>
      <c r="T69" s="78">
        <f>SUMPRODUCT(LTA!F69:AJ69,LTA!F$101:AJ$101,LTA!F$104:AJ$104)</f>
        <v>77.78</v>
      </c>
      <c r="U69" s="78">
        <f>SUMPRODUCT(LTA!F69:AJ69,LTA!F$102:AJ$102,LTA!F$104:AJ$104)</f>
        <v>135.13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1.1599999999999999</v>
      </c>
      <c r="Z69" s="75">
        <f>IEX!O69</f>
        <v>0</v>
      </c>
      <c r="AA69" s="117">
        <f>STOA!I69</f>
        <v>66.61</v>
      </c>
      <c r="AB69" s="117">
        <f>-STOA!O69</f>
        <v>-20</v>
      </c>
      <c r="AC69">
        <f t="shared" si="3"/>
        <v>11.749544966628861</v>
      </c>
      <c r="AD69">
        <f t="shared" si="4"/>
        <v>1283.2484568725706</v>
      </c>
      <c r="AE69">
        <f>'IDT-1'!C69</f>
        <v>0</v>
      </c>
      <c r="AF69" s="26"/>
      <c r="AG69">
        <f t="shared" si="5"/>
        <v>1283.2484568725706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2.4300000000000002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4.3153846153846152</v>
      </c>
      <c r="F70">
        <f>GT_Spot!Q70</f>
        <v>0</v>
      </c>
      <c r="G70">
        <f>PPCL_NG!Q70</f>
        <v>9.9600000000000009</v>
      </c>
      <c r="H70">
        <f>PPCL_Spot!Q70</f>
        <v>10</v>
      </c>
      <c r="I70">
        <f>Bawana_NG!Q70</f>
        <v>49.92</v>
      </c>
      <c r="J70">
        <f>Bawana_RLNG!Q70</f>
        <v>0</v>
      </c>
      <c r="K70">
        <f>Bawana_Spot!Q70</f>
        <v>61.089999999999996</v>
      </c>
      <c r="L70">
        <f>TWOMCL!P70</f>
        <v>0</v>
      </c>
      <c r="M70">
        <f>EDWPCL!T70</f>
        <v>0</v>
      </c>
      <c r="N70">
        <f>'MSW BWN'!T70</f>
        <v>4.088811999999999</v>
      </c>
      <c r="O70">
        <f>BYPL_ISGS_exbus!BB70</f>
        <v>787.47161463014857</v>
      </c>
      <c r="P70" s="77">
        <v>68.387227478403958</v>
      </c>
      <c r="Q70" s="77">
        <v>17.200879999999998</v>
      </c>
      <c r="R70" s="80">
        <v>16.988737373737376</v>
      </c>
      <c r="S70" s="80">
        <v>0</v>
      </c>
      <c r="T70" s="78">
        <f>SUMPRODUCT(LTA!F70:AJ70,LTA!F$101:AJ$101,LTA!F$104:AJ$104)</f>
        <v>68.099999999999994</v>
      </c>
      <c r="U70" s="78">
        <f>SUMPRODUCT(LTA!F70:AJ70,LTA!F$102:AJ$102,LTA!F$104:AJ$104)</f>
        <v>135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0.6</v>
      </c>
      <c r="Z70" s="75">
        <f>IEX!O70</f>
        <v>0</v>
      </c>
      <c r="AA70" s="117">
        <f>STOA!I70</f>
        <v>66.010000000000005</v>
      </c>
      <c r="AB70" s="117">
        <f>-STOA!O70</f>
        <v>-20</v>
      </c>
      <c r="AC70">
        <f t="shared" si="3"/>
        <v>11.832684984636128</v>
      </c>
      <c r="AD70">
        <f t="shared" si="4"/>
        <v>1244.399971113038</v>
      </c>
      <c r="AE70">
        <f>'IDT-1'!C70</f>
        <v>0</v>
      </c>
      <c r="AF70" s="26"/>
      <c r="AG70">
        <f t="shared" si="5"/>
        <v>1244.399971113038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-24</v>
      </c>
      <c r="AM70" s="75">
        <f>RTM_PXI!I70</f>
        <v>0</v>
      </c>
      <c r="AN70" s="75">
        <f>RTM_PXI!O70</f>
        <v>0</v>
      </c>
      <c r="AO70" s="192">
        <f>GDAM_IEX!I70</f>
        <v>1.1000000000000001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9.8961276332094172</v>
      </c>
      <c r="F71">
        <f>GT_Spot!Q71</f>
        <v>0</v>
      </c>
      <c r="G71">
        <f>PPCL_NG!Q71</f>
        <v>9.9600000000000009</v>
      </c>
      <c r="H71">
        <f>PPCL_Spot!Q71</f>
        <v>20</v>
      </c>
      <c r="I71">
        <f>Bawana_NG!Q71</f>
        <v>49.92</v>
      </c>
      <c r="J71">
        <f>Bawana_RLNG!Q71</f>
        <v>0</v>
      </c>
      <c r="K71">
        <f>Bawana_Spot!Q71</f>
        <v>56.350000000000009</v>
      </c>
      <c r="L71">
        <f>TWOMCL!P71</f>
        <v>0</v>
      </c>
      <c r="M71">
        <f>EDWPCL!T71</f>
        <v>0</v>
      </c>
      <c r="N71">
        <f>'MSW BWN'!T71</f>
        <v>4.3593599999999988</v>
      </c>
      <c r="O71">
        <f>BYPL_ISGS_exbus!BB71</f>
        <v>791.98300438405352</v>
      </c>
      <c r="P71" s="77">
        <v>68.387227478403958</v>
      </c>
      <c r="Q71" s="77">
        <v>17.200879999999998</v>
      </c>
      <c r="R71" s="80">
        <v>15.434646464646464</v>
      </c>
      <c r="S71" s="80">
        <v>0</v>
      </c>
      <c r="T71" s="78">
        <f>SUMPRODUCT(LTA!F71:AJ71,LTA!F$101:AJ$101,LTA!F$104:AJ$104)</f>
        <v>58.94</v>
      </c>
      <c r="U71" s="78">
        <f>SUMPRODUCT(LTA!F71:AJ71,LTA!F$102:AJ$102,LTA!F$104:AJ$104)</f>
        <v>135.1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2.5299999999999998</v>
      </c>
      <c r="Z71" s="75">
        <f>IEX!O71</f>
        <v>0</v>
      </c>
      <c r="AA71" s="117">
        <f>STOA!I71</f>
        <v>48.66</v>
      </c>
      <c r="AB71" s="117">
        <f>-STOA!O71</f>
        <v>-20</v>
      </c>
      <c r="AC71">
        <f t="shared" si="3"/>
        <v>11.543213514894664</v>
      </c>
      <c r="AD71">
        <f t="shared" si="4"/>
        <v>1260.0080324454186</v>
      </c>
      <c r="AE71">
        <f>'IDT-1'!C71</f>
        <v>0</v>
      </c>
      <c r="AF71" s="26"/>
      <c r="AG71">
        <f t="shared" si="5"/>
        <v>1260.0080324454186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2.83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12.812233549582944</v>
      </c>
      <c r="F72">
        <f>GT_Spot!Q72</f>
        <v>0</v>
      </c>
      <c r="G72">
        <f>PPCL_NG!Q72</f>
        <v>9.9600000000000009</v>
      </c>
      <c r="H72">
        <f>PPCL_Spot!Q72</f>
        <v>30</v>
      </c>
      <c r="I72">
        <f>Bawana_NG!Q72</f>
        <v>49.92</v>
      </c>
      <c r="J72">
        <f>Bawana_RLNG!Q72</f>
        <v>0</v>
      </c>
      <c r="K72">
        <f>Bawana_Spot!Q72</f>
        <v>59.886136378298175</v>
      </c>
      <c r="L72">
        <f>TWOMCL!P72</f>
        <v>0</v>
      </c>
      <c r="M72">
        <f>EDWPCL!T72</f>
        <v>0</v>
      </c>
      <c r="N72">
        <f>'MSW BWN'!T72</f>
        <v>4.2723639999999996</v>
      </c>
      <c r="O72">
        <f>BYPL_ISGS_exbus!BB72</f>
        <v>791.98300438405352</v>
      </c>
      <c r="P72" s="77">
        <v>68.387227478403958</v>
      </c>
      <c r="Q72" s="77">
        <v>17.200879999999998</v>
      </c>
      <c r="R72" s="80">
        <v>14.587202020202021</v>
      </c>
      <c r="S72" s="80">
        <v>0</v>
      </c>
      <c r="T72" s="78">
        <f>SUMPRODUCT(LTA!F72:AJ72,LTA!F$101:AJ$101,LTA!F$104:AJ$104)</f>
        <v>49.57</v>
      </c>
      <c r="U72" s="78">
        <f>SUMPRODUCT(LTA!F72:AJ72,LTA!F$102:AJ$102,LTA!F$104:AJ$104)</f>
        <v>135.19999999999999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2.58</v>
      </c>
      <c r="Z72" s="75">
        <f>IEX!O72</f>
        <v>0</v>
      </c>
      <c r="AA72" s="117">
        <f>STOA!I72</f>
        <v>47.46</v>
      </c>
      <c r="AB72" s="117">
        <f>-STOA!O72</f>
        <v>-20</v>
      </c>
      <c r="AC72">
        <f t="shared" si="3"/>
        <v>11.585258171176665</v>
      </c>
      <c r="AD72">
        <f t="shared" si="4"/>
        <v>1264.743789639364</v>
      </c>
      <c r="AE72">
        <f>'IDT-1'!C72</f>
        <v>0</v>
      </c>
      <c r="AF72" s="26"/>
      <c r="AG72">
        <f t="shared" si="5"/>
        <v>1264.743789639364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2.5099999999999998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9.8961276332094172</v>
      </c>
      <c r="F73">
        <f>GT_Spot!Q73</f>
        <v>0</v>
      </c>
      <c r="G73">
        <f>PPCL_NG!Q73</f>
        <v>9.9600000000000009</v>
      </c>
      <c r="H73">
        <f>PPCL_Spot!Q73</f>
        <v>30.000000000000004</v>
      </c>
      <c r="I73">
        <f>Bawana_NG!Q73</f>
        <v>49.92</v>
      </c>
      <c r="J73">
        <f>Bawana_RLNG!Q73</f>
        <v>0</v>
      </c>
      <c r="K73">
        <f>Bawana_Spot!Q73</f>
        <v>45.281460692280397</v>
      </c>
      <c r="L73">
        <f>TWOMCL!P73</f>
        <v>0</v>
      </c>
      <c r="M73">
        <f>EDWPCL!T73</f>
        <v>0</v>
      </c>
      <c r="N73">
        <f>'MSW BWN'!T73</f>
        <v>4.3182519999999993</v>
      </c>
      <c r="O73">
        <f>BYPL_ISGS_exbus!BB73</f>
        <v>794.8146173483392</v>
      </c>
      <c r="P73" s="77">
        <v>68.387227478403958</v>
      </c>
      <c r="Q73" s="77">
        <v>17.200879999999998</v>
      </c>
      <c r="R73" s="80">
        <v>9.1571818181818188</v>
      </c>
      <c r="S73" s="80">
        <v>0</v>
      </c>
      <c r="T73" s="78">
        <f>SUMPRODUCT(LTA!F73:AJ73,LTA!F$101:AJ$101,LTA!F$104:AJ$104)</f>
        <v>40.76</v>
      </c>
      <c r="U73" s="78">
        <f>SUMPRODUCT(LTA!F73:AJ73,LTA!F$102:AJ$102,LTA!F$104:AJ$104)</f>
        <v>134.88999999999999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4.54</v>
      </c>
      <c r="Z73" s="75">
        <f>IEX!O73</f>
        <v>0</v>
      </c>
      <c r="AA73" s="117">
        <f>STOA!I73</f>
        <v>45.96</v>
      </c>
      <c r="AB73" s="117">
        <f>-STOA!O73</f>
        <v>-20</v>
      </c>
      <c r="AC73">
        <f t="shared" si="3"/>
        <v>11.340677123783559</v>
      </c>
      <c r="AD73">
        <f t="shared" si="4"/>
        <v>1237.1950698466317</v>
      </c>
      <c r="AE73">
        <f>'IDT-1'!C73</f>
        <v>0</v>
      </c>
      <c r="AF73" s="26"/>
      <c r="AG73">
        <f t="shared" si="5"/>
        <v>1237.1950698466317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3.45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9.8961276332094172</v>
      </c>
      <c r="F74">
        <f>GT_Spot!Q74</f>
        <v>0</v>
      </c>
      <c r="G74">
        <f>PPCL_NG!Q74</f>
        <v>9.9600000000000009</v>
      </c>
      <c r="H74">
        <f>PPCL_Spot!Q74</f>
        <v>24.47</v>
      </c>
      <c r="I74">
        <f>Bawana_NG!Q74</f>
        <v>49.92</v>
      </c>
      <c r="J74">
        <f>Bawana_RLNG!Q74</f>
        <v>0</v>
      </c>
      <c r="K74">
        <f>Bawana_Spot!Q74</f>
        <v>44.88</v>
      </c>
      <c r="L74">
        <f>TWOMCL!P74</f>
        <v>0</v>
      </c>
      <c r="M74">
        <f>EDWPCL!T74</f>
        <v>0</v>
      </c>
      <c r="N74">
        <f>'MSW BWN'!T74</f>
        <v>4.3823039999999986</v>
      </c>
      <c r="O74">
        <f>BYPL_ISGS_exbus!BB74</f>
        <v>798.28003298325973</v>
      </c>
      <c r="P74" s="77">
        <v>68.387227478403958</v>
      </c>
      <c r="Q74" s="77">
        <v>17.200879999999998</v>
      </c>
      <c r="R74" s="80">
        <v>3.4907272727272733</v>
      </c>
      <c r="S74" s="80">
        <v>0</v>
      </c>
      <c r="T74" s="78">
        <f>SUMPRODUCT(LTA!F74:AJ74,LTA!F$101:AJ$101,LTA!F$104:AJ$104)</f>
        <v>31.15</v>
      </c>
      <c r="U74" s="78">
        <f>SUMPRODUCT(LTA!F74:AJ74,LTA!F$102:AJ$102,LTA!F$104:AJ$104)</f>
        <v>134.80000000000001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2.98</v>
      </c>
      <c r="Z74" s="75">
        <f>IEX!O74</f>
        <v>0</v>
      </c>
      <c r="AA74" s="117">
        <f>STOA!I74</f>
        <v>60.540000000000006</v>
      </c>
      <c r="AB74" s="117">
        <f>-STOA!O74</f>
        <v>-20</v>
      </c>
      <c r="AC74">
        <f t="shared" si="3"/>
        <v>11.290178784878792</v>
      </c>
      <c r="AD74">
        <f t="shared" si="4"/>
        <v>1231.5071205827217</v>
      </c>
      <c r="AE74">
        <f>'IDT-1'!C74</f>
        <v>0</v>
      </c>
      <c r="AF74" s="26"/>
      <c r="AG74">
        <f t="shared" si="5"/>
        <v>1231.5071205827217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2.46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9.9880421313506815</v>
      </c>
      <c r="F75">
        <f>GT_Spot!Q75</f>
        <v>0</v>
      </c>
      <c r="G75">
        <f>PPCL_NG!Q75</f>
        <v>9.9600000000000009</v>
      </c>
      <c r="H75">
        <f>PPCL_Spot!Q75</f>
        <v>25</v>
      </c>
      <c r="I75">
        <f>Bawana_NG!Q75</f>
        <v>49.92</v>
      </c>
      <c r="J75">
        <f>Bawana_RLNG!Q75</f>
        <v>0</v>
      </c>
      <c r="K75">
        <f>Bawana_Spot!Q75</f>
        <v>45.7</v>
      </c>
      <c r="L75">
        <f>TWOMCL!P75</f>
        <v>0</v>
      </c>
      <c r="M75">
        <f>EDWPCL!T75</f>
        <v>0</v>
      </c>
      <c r="N75">
        <f>'MSW BWN'!T75</f>
        <v>4.2771439999999998</v>
      </c>
      <c r="O75">
        <f>BYPL_ISGS_exbus!BB75</f>
        <v>805.36410662285994</v>
      </c>
      <c r="P75" s="77">
        <v>68.387227478403958</v>
      </c>
      <c r="Q75" s="77">
        <v>17.200879999999998</v>
      </c>
      <c r="R75" s="80">
        <v>0</v>
      </c>
      <c r="S75" s="80">
        <v>0</v>
      </c>
      <c r="T75" s="78">
        <f>SUMPRODUCT(LTA!F75:AJ75,LTA!F$101:AJ$101,LTA!F$104:AJ$104)</f>
        <v>20.92</v>
      </c>
      <c r="U75" s="78">
        <f>SUMPRODUCT(LTA!F75:AJ75,LTA!F$102:AJ$102,LTA!F$104:AJ$104)</f>
        <v>134.22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3.66</v>
      </c>
      <c r="Z75" s="75">
        <f>IEX!O75</f>
        <v>0</v>
      </c>
      <c r="AA75" s="117">
        <f>STOA!I75</f>
        <v>45.42</v>
      </c>
      <c r="AB75" s="117">
        <f>-STOA!O75</f>
        <v>-20</v>
      </c>
      <c r="AC75">
        <f t="shared" si="3"/>
        <v>11.111891672490916</v>
      </c>
      <c r="AD75">
        <f t="shared" si="4"/>
        <v>1211.4255085601239</v>
      </c>
      <c r="AE75">
        <f>'IDT-1'!C75</f>
        <v>0</v>
      </c>
      <c r="AF75" s="26"/>
      <c r="AG75">
        <f t="shared" si="5"/>
        <v>1211.4255085601239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2.52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9.9880421313506815</v>
      </c>
      <c r="F76">
        <f>GT_Spot!Q76</f>
        <v>0</v>
      </c>
      <c r="G76">
        <f>PPCL_NG!Q76</f>
        <v>9.9600000000000009</v>
      </c>
      <c r="H76">
        <f>PPCL_Spot!Q76</f>
        <v>25</v>
      </c>
      <c r="I76">
        <f>Bawana_NG!Q76</f>
        <v>49.92</v>
      </c>
      <c r="J76">
        <f>Bawana_RLNG!Q76</f>
        <v>0</v>
      </c>
      <c r="K76">
        <f>Bawana_Spot!Q76</f>
        <v>45.86999999999999</v>
      </c>
      <c r="L76">
        <f>TWOMCL!P76</f>
        <v>0</v>
      </c>
      <c r="M76">
        <f>EDWPCL!T76</f>
        <v>0</v>
      </c>
      <c r="N76">
        <f>'MSW BWN'!T76</f>
        <v>4.5524719999999981</v>
      </c>
      <c r="O76">
        <f>BYPL_ISGS_exbus!BB76</f>
        <v>813.89534076685993</v>
      </c>
      <c r="P76" s="77">
        <v>68.387227478403958</v>
      </c>
      <c r="Q76" s="77">
        <v>17.200879999999998</v>
      </c>
      <c r="R76" s="80">
        <v>0</v>
      </c>
      <c r="S76" s="80">
        <v>0</v>
      </c>
      <c r="T76" s="78">
        <f>SUMPRODUCT(LTA!F76:AJ76,LTA!F$101:AJ$101,LTA!F$104:AJ$104)</f>
        <v>12.43</v>
      </c>
      <c r="U76" s="78">
        <f>SUMPRODUCT(LTA!F76:AJ76,LTA!F$102:AJ$102,LTA!F$104:AJ$104)</f>
        <v>133.69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1.83</v>
      </c>
      <c r="Z76" s="75">
        <f>IEX!O76</f>
        <v>0</v>
      </c>
      <c r="AA76" s="117">
        <f>STOA!I76</f>
        <v>44.82</v>
      </c>
      <c r="AB76" s="117">
        <f>-STOA!O76</f>
        <v>-20</v>
      </c>
      <c r="AC76">
        <f t="shared" si="3"/>
        <v>11.077365419358115</v>
      </c>
      <c r="AD76">
        <f t="shared" si="4"/>
        <v>1207.5365969572565</v>
      </c>
      <c r="AE76">
        <f>'IDT-1'!C76</f>
        <v>0</v>
      </c>
      <c r="AF76" s="26"/>
      <c r="AG76">
        <f t="shared" si="5"/>
        <v>1207.5365969572565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1.07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4.0521495327102803</v>
      </c>
      <c r="F77">
        <f>GT_Spot!Q77</f>
        <v>0</v>
      </c>
      <c r="G77">
        <f>PPCL_NG!Q77</f>
        <v>9.9600000000000009</v>
      </c>
      <c r="H77">
        <f>PPCL_Spot!Q77</f>
        <v>10</v>
      </c>
      <c r="I77">
        <f>Bawana_NG!Q77</f>
        <v>49.92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4.2809679999999988</v>
      </c>
      <c r="O77">
        <f>BYPL_ISGS_exbus!BB77</f>
        <v>831.99714537703255</v>
      </c>
      <c r="P77" s="77">
        <v>68.387227478403958</v>
      </c>
      <c r="Q77" s="77">
        <v>17.200879999999998</v>
      </c>
      <c r="R77" s="80">
        <v>0</v>
      </c>
      <c r="S77" s="80">
        <v>0</v>
      </c>
      <c r="T77" s="78">
        <f>SUMPRODUCT(LTA!F77:AJ77,LTA!F$101:AJ$101,LTA!F$104:AJ$104)</f>
        <v>5.32</v>
      </c>
      <c r="U77" s="78">
        <f>SUMPRODUCT(LTA!F77:AJ77,LTA!F$102:AJ$102,LTA!F$104:AJ$104)</f>
        <v>132.82999999999998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0.9</v>
      </c>
      <c r="Z77" s="75">
        <f>IEX!O77</f>
        <v>0</v>
      </c>
      <c r="AA77" s="117">
        <f>STOA!I77</f>
        <v>44.22</v>
      </c>
      <c r="AB77" s="117">
        <f>-STOA!O77</f>
        <v>-20</v>
      </c>
      <c r="AC77">
        <f t="shared" si="3"/>
        <v>10.804466847470577</v>
      </c>
      <c r="AD77">
        <f t="shared" si="4"/>
        <v>1166.7539035406762</v>
      </c>
      <c r="AE77">
        <f>'IDT-1'!C77</f>
        <v>0</v>
      </c>
      <c r="AF77" s="26"/>
      <c r="AG77">
        <f t="shared" si="5"/>
        <v>1166.7539035406762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</v>
      </c>
      <c r="AM77" s="75">
        <f>RTM_PXI!I77</f>
        <v>0</v>
      </c>
      <c r="AN77" s="75">
        <f>RTM_PXI!O77</f>
        <v>0</v>
      </c>
      <c r="AO77" s="192">
        <f>GDAM_IEX!I77</f>
        <v>0.49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4.0521495327102803</v>
      </c>
      <c r="F78">
        <f>GT_Spot!Q78</f>
        <v>0</v>
      </c>
      <c r="G78">
        <f>PPCL_NG!Q78</f>
        <v>9.9600000000000009</v>
      </c>
      <c r="H78">
        <f>PPCL_Spot!Q78</f>
        <v>9.7899999999999974</v>
      </c>
      <c r="I78">
        <f>Bawana_NG!Q78</f>
        <v>49.92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4.5476919999999987</v>
      </c>
      <c r="O78">
        <f>BYPL_ISGS_exbus!BB78</f>
        <v>852.84194104814367</v>
      </c>
      <c r="P78" s="77">
        <v>68.387227478403958</v>
      </c>
      <c r="Q78" s="77">
        <v>17.200879999999998</v>
      </c>
      <c r="R78" s="80">
        <v>0</v>
      </c>
      <c r="S78" s="80">
        <v>0</v>
      </c>
      <c r="T78" s="78">
        <f>SUMPRODUCT(LTA!F78:AJ78,LTA!F$101:AJ$101,LTA!F$104:AJ$104)</f>
        <v>2.35</v>
      </c>
      <c r="U78" s="78">
        <f>SUMPRODUCT(LTA!F78:AJ78,LTA!F$102:AJ$102,LTA!F$104:AJ$104)</f>
        <v>131.38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43.62</v>
      </c>
      <c r="AB78" s="117">
        <f>-STOA!O78</f>
        <v>-20</v>
      </c>
      <c r="AC78">
        <f t="shared" si="3"/>
        <v>10.887601582965376</v>
      </c>
      <c r="AD78">
        <f t="shared" si="4"/>
        <v>1186.1622884762926</v>
      </c>
      <c r="AE78">
        <f>'IDT-1'!C78</f>
        <v>0</v>
      </c>
      <c r="AF78" s="26"/>
      <c r="AG78">
        <f t="shared" si="5"/>
        <v>1186.1622884762926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4.1758693680072581</v>
      </c>
      <c r="F79">
        <f>GT_Spot!Q79</f>
        <v>0</v>
      </c>
      <c r="G79">
        <f>PPCL_NG!Q79</f>
        <v>9.9600000000000009</v>
      </c>
      <c r="H79">
        <f>PPCL_Spot!Q79</f>
        <v>9.7899999999999974</v>
      </c>
      <c r="I79">
        <f>Bawana_NG!Q79</f>
        <v>49.92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4.4788599999999983</v>
      </c>
      <c r="O79">
        <f>BYPL_ISGS_exbus!BB79</f>
        <v>875.23736055254369</v>
      </c>
      <c r="P79" s="77">
        <v>68.387227478403958</v>
      </c>
      <c r="Q79" s="77">
        <v>17.200879999999998</v>
      </c>
      <c r="R79" s="80">
        <v>0</v>
      </c>
      <c r="S79" s="80">
        <v>0</v>
      </c>
      <c r="T79" s="78">
        <f>SUMPRODUCT(LTA!F79:AJ79,LTA!F$101:AJ$101,LTA!F$104:AJ$104)</f>
        <v>0.22999999999999998</v>
      </c>
      <c r="U79" s="78">
        <f>SUMPRODUCT(LTA!F79:AJ79,LTA!F$102:AJ$102,LTA!F$104:AJ$104)</f>
        <v>129.53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97.65</v>
      </c>
      <c r="AB79" s="117">
        <f>-STOA!O79</f>
        <v>-20</v>
      </c>
      <c r="AC79">
        <f t="shared" si="3"/>
        <v>12.19155185171936</v>
      </c>
      <c r="AD79">
        <f t="shared" si="4"/>
        <v>1182.3686455472357</v>
      </c>
      <c r="AE79">
        <f>'IDT-1'!C79</f>
        <v>0</v>
      </c>
      <c r="AF79" s="26"/>
      <c r="AG79">
        <f t="shared" si="5"/>
        <v>1182.3686455472357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4.0539461747807684</v>
      </c>
      <c r="F80">
        <f>GT_Spot!Q80</f>
        <v>0</v>
      </c>
      <c r="G80">
        <f>PPCL_NG!Q80</f>
        <v>9.9600000000000009</v>
      </c>
      <c r="H80">
        <f>PPCL_Spot!Q80</f>
        <v>10</v>
      </c>
      <c r="I80">
        <f>Bawana_NG!Q80</f>
        <v>49.92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4.3364159999999989</v>
      </c>
      <c r="O80">
        <f>BYPL_ISGS_exbus!BB80</f>
        <v>875.23736055254369</v>
      </c>
      <c r="P80" s="77">
        <v>68.387227478403958</v>
      </c>
      <c r="Q80" s="77">
        <v>17.200879999999998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127.81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97.5</v>
      </c>
      <c r="AB80" s="117">
        <f>-STOA!O80</f>
        <v>-20</v>
      </c>
      <c r="AC80">
        <f t="shared" si="3"/>
        <v>12.128202782807991</v>
      </c>
      <c r="AD80">
        <f t="shared" si="4"/>
        <v>1185.2776274229204</v>
      </c>
      <c r="AE80">
        <f>'IDT-1'!C80</f>
        <v>0</v>
      </c>
      <c r="AF80" s="26"/>
      <c r="AG80">
        <f t="shared" si="5"/>
        <v>1185.2776274229204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13.32517985611511</v>
      </c>
      <c r="F81">
        <f>GT_Spot!Q81</f>
        <v>0</v>
      </c>
      <c r="G81">
        <f>PPCL_NG!Q81</f>
        <v>9.9600000000000009</v>
      </c>
      <c r="H81">
        <f>PPCL_Spot!Q81</f>
        <v>10</v>
      </c>
      <c r="I81">
        <f>Bawana_NG!Q81</f>
        <v>49.92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4.2350799999999991</v>
      </c>
      <c r="O81">
        <f>BYPL_ISGS_exbus!BB81</f>
        <v>867.1801415565435</v>
      </c>
      <c r="P81" s="77">
        <v>68.387227478403958</v>
      </c>
      <c r="Q81" s="77">
        <v>17.200879999999998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125.97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2.95</v>
      </c>
      <c r="Z81" s="75">
        <f>IEX!O81</f>
        <v>0</v>
      </c>
      <c r="AA81" s="117">
        <f>STOA!I81</f>
        <v>0.75</v>
      </c>
      <c r="AB81" s="117">
        <f>-STOA!O81</f>
        <v>-20</v>
      </c>
      <c r="AC81">
        <f t="shared" si="3"/>
        <v>10.685717428685257</v>
      </c>
      <c r="AD81">
        <f t="shared" si="4"/>
        <v>1163.4227914623775</v>
      </c>
      <c r="AE81">
        <f>'IDT-1'!C81</f>
        <v>0</v>
      </c>
      <c r="AF81" s="26"/>
      <c r="AG81">
        <f t="shared" si="5"/>
        <v>1163.4227914623775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1.23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4.0539461747807684</v>
      </c>
      <c r="F82">
        <f>GT_Spot!Q82</f>
        <v>0</v>
      </c>
      <c r="G82">
        <f>PPCL_NG!Q82</f>
        <v>9.9600000000000009</v>
      </c>
      <c r="H82">
        <f>PPCL_Spot!Q82</f>
        <v>10</v>
      </c>
      <c r="I82">
        <f>Bawana_NG!Q82</f>
        <v>49.92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4.529528</v>
      </c>
      <c r="O82">
        <f>BYPL_ISGS_exbus!BB82</f>
        <v>863.75403055654351</v>
      </c>
      <c r="P82" s="77">
        <v>68.387227478403958</v>
      </c>
      <c r="Q82" s="77">
        <v>17.200879999999998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124.28999999999999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2.92</v>
      </c>
      <c r="Z82" s="75">
        <f>IEX!O82</f>
        <v>0</v>
      </c>
      <c r="AA82" s="117">
        <f>STOA!I82</f>
        <v>0.75</v>
      </c>
      <c r="AB82" s="117">
        <f>-STOA!O82</f>
        <v>-20</v>
      </c>
      <c r="AC82">
        <f t="shared" si="3"/>
        <v>10.721330233289033</v>
      </c>
      <c r="AD82">
        <f t="shared" si="4"/>
        <v>1131.2742819764394</v>
      </c>
      <c r="AE82">
        <f>'IDT-1'!C82</f>
        <v>0</v>
      </c>
      <c r="AF82" s="26"/>
      <c r="AG82">
        <f t="shared" si="5"/>
        <v>1131.2742819764394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-18</v>
      </c>
      <c r="AM82" s="75">
        <f>RTM_PXI!I82</f>
        <v>0</v>
      </c>
      <c r="AN82" s="75">
        <f>RTM_PXI!O82</f>
        <v>0</v>
      </c>
      <c r="AO82" s="192">
        <f>GDAM_IEX!I82</f>
        <v>1.23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4.0539461747807684</v>
      </c>
      <c r="F83">
        <f>GT_Spot!Q83</f>
        <v>0</v>
      </c>
      <c r="G83">
        <f>PPCL_NG!Q83</f>
        <v>9.9600000000000009</v>
      </c>
      <c r="H83">
        <f>PPCL_Spot!Q83</f>
        <v>10</v>
      </c>
      <c r="I83">
        <f>Bawana_NG!Q83</f>
        <v>49.92</v>
      </c>
      <c r="J83">
        <f>Bawana_RLNG!Q83</f>
        <v>0</v>
      </c>
      <c r="K83">
        <f>Bawana_Spot!Q83</f>
        <v>16.059999999999999</v>
      </c>
      <c r="L83">
        <f>TWOMCL!P83</f>
        <v>0</v>
      </c>
      <c r="M83">
        <f>EDWPCL!T83</f>
        <v>0</v>
      </c>
      <c r="N83">
        <f>'MSW BWN'!T83</f>
        <v>4.5151879999999984</v>
      </c>
      <c r="O83">
        <f>BYPL_ISGS_exbus!BB83</f>
        <v>863.75403055654351</v>
      </c>
      <c r="P83" s="77">
        <v>68.387227478403958</v>
      </c>
      <c r="Q83" s="77">
        <v>17.200879999999998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122.57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102.35</v>
      </c>
      <c r="AB83" s="117">
        <f>-STOA!O83</f>
        <v>-20</v>
      </c>
      <c r="AC83">
        <f t="shared" si="3"/>
        <v>12.141781222887094</v>
      </c>
      <c r="AD83">
        <f t="shared" si="4"/>
        <v>1146.6294909868411</v>
      </c>
      <c r="AE83">
        <f>'IDT-1'!C83</f>
        <v>0</v>
      </c>
      <c r="AF83" s="26"/>
      <c r="AG83">
        <f t="shared" si="5"/>
        <v>1146.6294909868411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4.0539461747807684</v>
      </c>
      <c r="F84">
        <f>GT_Spot!Q84</f>
        <v>0</v>
      </c>
      <c r="G84">
        <f>PPCL_NG!Q84</f>
        <v>9.9600000000000009</v>
      </c>
      <c r="H84">
        <f>PPCL_Spot!Q84</f>
        <v>10</v>
      </c>
      <c r="I84">
        <f>Bawana_NG!Q84</f>
        <v>49.92</v>
      </c>
      <c r="J84">
        <f>Bawana_RLNG!Q84</f>
        <v>0</v>
      </c>
      <c r="K84">
        <f>Bawana_Spot!Q84</f>
        <v>16.059999999999999</v>
      </c>
      <c r="L84">
        <f>TWOMCL!P84</f>
        <v>0</v>
      </c>
      <c r="M84">
        <f>EDWPCL!T84</f>
        <v>0</v>
      </c>
      <c r="N84">
        <f>'MSW BWN'!T84</f>
        <v>4.3775239999999993</v>
      </c>
      <c r="O84">
        <f>BYPL_ISGS_exbus!BB84</f>
        <v>863.33624449854346</v>
      </c>
      <c r="P84" s="77">
        <v>68.387227478403958</v>
      </c>
      <c r="Q84" s="77">
        <v>17.200879999999998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102.35</v>
      </c>
      <c r="AB84" s="117">
        <f>-STOA!O84</f>
        <v>-20</v>
      </c>
      <c r="AC84">
        <f t="shared" si="3"/>
        <v>12.078686624765716</v>
      </c>
      <c r="AD84">
        <f t="shared" si="4"/>
        <v>1149.5671355269626</v>
      </c>
      <c r="AE84">
        <f>'IDT-1'!C84</f>
        <v>0</v>
      </c>
      <c r="AF84" s="26"/>
      <c r="AG84">
        <f t="shared" si="5"/>
        <v>1149.5671355269626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-85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4.0539461747807684</v>
      </c>
      <c r="F85">
        <f>GT_Spot!Q85</f>
        <v>0</v>
      </c>
      <c r="G85">
        <f>PPCL_NG!Q85</f>
        <v>9.9600000000000009</v>
      </c>
      <c r="H85">
        <f>PPCL_Spot!Q85</f>
        <v>33.168405365126681</v>
      </c>
      <c r="I85">
        <f>Bawana_NG!Q85</f>
        <v>49.92</v>
      </c>
      <c r="J85">
        <f>Bawana_RLNG!Q85</f>
        <v>0</v>
      </c>
      <c r="K85">
        <f>Bawana_Spot!Q85</f>
        <v>16.800000000000004</v>
      </c>
      <c r="L85">
        <f>TWOMCL!P85</f>
        <v>0</v>
      </c>
      <c r="M85">
        <f>EDWPCL!T85</f>
        <v>0</v>
      </c>
      <c r="N85">
        <f>'MSW BWN'!T85</f>
        <v>4.4415759999999986</v>
      </c>
      <c r="O85">
        <f>BYPL_ISGS_exbus!BB85</f>
        <v>849.65193455454357</v>
      </c>
      <c r="P85" s="77">
        <v>68.387227478403958</v>
      </c>
      <c r="Q85" s="77">
        <v>17.200879999999998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120.32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102.35</v>
      </c>
      <c r="AB85" s="117">
        <f>-STOA!O85</f>
        <v>-20</v>
      </c>
      <c r="AC85">
        <f t="shared" si="3"/>
        <v>11.941285134016749</v>
      </c>
      <c r="AD85">
        <f t="shared" si="4"/>
        <v>1184.3126844388382</v>
      </c>
      <c r="AE85">
        <f>'IDT-1'!C85</f>
        <v>0</v>
      </c>
      <c r="AF85" s="26"/>
      <c r="AG85">
        <f t="shared" si="5"/>
        <v>1184.3126844388382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4.0539461747807684</v>
      </c>
      <c r="F86">
        <f>GT_Spot!Q86</f>
        <v>0</v>
      </c>
      <c r="G86">
        <f>PPCL_NG!Q86</f>
        <v>9.9600000000000009</v>
      </c>
      <c r="H86">
        <f>PPCL_Spot!Q86</f>
        <v>10</v>
      </c>
      <c r="I86">
        <f>Bawana_NG!Q86</f>
        <v>49.92</v>
      </c>
      <c r="J86">
        <f>Bawana_RLNG!Q86</f>
        <v>0</v>
      </c>
      <c r="K86">
        <f>Bawana_Spot!Q86</f>
        <v>17.469999999999995</v>
      </c>
      <c r="L86">
        <f>TWOMCL!P86</f>
        <v>0</v>
      </c>
      <c r="M86">
        <f>EDWPCL!T86</f>
        <v>0</v>
      </c>
      <c r="N86">
        <f>'MSW BWN'!T86</f>
        <v>4.3823039999999986</v>
      </c>
      <c r="O86">
        <f>BYPL_ISGS_exbus!BB86</f>
        <v>847.83981067054367</v>
      </c>
      <c r="P86" s="77">
        <v>68.387227478403958</v>
      </c>
      <c r="Q86" s="77">
        <v>17.200879999999998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119.7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102.35</v>
      </c>
      <c r="AB86" s="117">
        <f>-STOA!O86</f>
        <v>-20</v>
      </c>
      <c r="AC86">
        <f t="shared" si="3"/>
        <v>11.455031057358577</v>
      </c>
      <c r="AD86">
        <f t="shared" si="4"/>
        <v>1189.8091372663698</v>
      </c>
      <c r="AE86">
        <f>'IDT-1'!C86</f>
        <v>0</v>
      </c>
      <c r="AF86" s="26"/>
      <c r="AG86">
        <f t="shared" si="5"/>
        <v>1189.8091372663698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4.2670328091728509</v>
      </c>
      <c r="F87">
        <f>GT_Spot!Q87</f>
        <v>0</v>
      </c>
      <c r="G87">
        <f>PPCL_NG!Q87</f>
        <v>9.9600000000000009</v>
      </c>
      <c r="H87">
        <f>PPCL_Spot!Q87</f>
        <v>10</v>
      </c>
      <c r="I87">
        <f>Bawana_NG!Q87</f>
        <v>49.92</v>
      </c>
      <c r="J87">
        <f>Bawana_RLNG!Q87</f>
        <v>0</v>
      </c>
      <c r="K87">
        <f>Bawana_Spot!Q87</f>
        <v>17.29</v>
      </c>
      <c r="L87">
        <f>TWOMCL!P87</f>
        <v>0</v>
      </c>
      <c r="M87">
        <f>EDWPCL!T87</f>
        <v>0</v>
      </c>
      <c r="N87">
        <f>'MSW BWN'!T87</f>
        <v>4.1710279999999997</v>
      </c>
      <c r="O87">
        <f>BYPL_ISGS_exbus!BB87</f>
        <v>830.42237662054333</v>
      </c>
      <c r="P87" s="77">
        <v>68.387227478403958</v>
      </c>
      <c r="Q87" s="77">
        <v>17.200879999999998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24.75</v>
      </c>
      <c r="Z87" s="75">
        <f>IEX!O87</f>
        <v>0</v>
      </c>
      <c r="AA87" s="117">
        <f>STOA!I87</f>
        <v>63.63</v>
      </c>
      <c r="AB87" s="117">
        <f>-STOA!O87</f>
        <v>-20</v>
      </c>
      <c r="AC87">
        <f t="shared" si="3"/>
        <v>11.129843020857315</v>
      </c>
      <c r="AD87">
        <f t="shared" si="4"/>
        <v>1193.3587018872629</v>
      </c>
      <c r="AE87">
        <f>'IDT-1'!C87</f>
        <v>0</v>
      </c>
      <c r="AF87" s="26"/>
      <c r="AG87">
        <f t="shared" si="5"/>
        <v>1193.3587018872629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10.39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4.2670328091728509</v>
      </c>
      <c r="F88">
        <f>GT_Spot!Q88</f>
        <v>0</v>
      </c>
      <c r="G88">
        <f>PPCL_NG!Q88</f>
        <v>9.9600000000000009</v>
      </c>
      <c r="H88">
        <f>PPCL_Spot!Q88</f>
        <v>10</v>
      </c>
      <c r="I88">
        <f>Bawana_NG!Q88</f>
        <v>49.92</v>
      </c>
      <c r="J88">
        <f>Bawana_RLNG!Q88</f>
        <v>0</v>
      </c>
      <c r="K88">
        <f>Bawana_Spot!Q88</f>
        <v>17.29</v>
      </c>
      <c r="L88">
        <f>TWOMCL!P88</f>
        <v>0</v>
      </c>
      <c r="M88">
        <f>EDWPCL!T88</f>
        <v>0</v>
      </c>
      <c r="N88">
        <f>'MSW BWN'!T88</f>
        <v>4.3230319999999995</v>
      </c>
      <c r="O88">
        <f>BYPL_ISGS_exbus!BB88</f>
        <v>830.48533661654346</v>
      </c>
      <c r="P88" s="77">
        <v>68.387227478403958</v>
      </c>
      <c r="Q88" s="77">
        <v>17.200879999999998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123.38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25.09</v>
      </c>
      <c r="Z88" s="75">
        <f>IEX!O88</f>
        <v>0</v>
      </c>
      <c r="AA88" s="117">
        <f>STOA!I88</f>
        <v>63.63</v>
      </c>
      <c r="AB88" s="117">
        <f>-STOA!O88</f>
        <v>-20</v>
      </c>
      <c r="AC88">
        <f t="shared" si="3"/>
        <v>11.040225428800165</v>
      </c>
      <c r="AD88">
        <f t="shared" si="4"/>
        <v>1203.3532834753203</v>
      </c>
      <c r="AE88">
        <f>'IDT-1'!C88</f>
        <v>0</v>
      </c>
      <c r="AF88" s="26"/>
      <c r="AG88">
        <f t="shared" si="5"/>
        <v>1203.3532834753203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10.46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4.2670328091728509</v>
      </c>
      <c r="F89">
        <f>GT_Spot!Q89</f>
        <v>0</v>
      </c>
      <c r="G89">
        <f>PPCL_NG!Q89</f>
        <v>9.9600000000000009</v>
      </c>
      <c r="H89">
        <f>PPCL_Spot!Q89</f>
        <v>33.168405365126681</v>
      </c>
      <c r="I89">
        <f>Bawana_NG!Q89</f>
        <v>49.92</v>
      </c>
      <c r="J89">
        <f>Bawana_RLNG!Q89</f>
        <v>0</v>
      </c>
      <c r="K89">
        <f>Bawana_Spot!Q89</f>
        <v>17.29</v>
      </c>
      <c r="L89">
        <f>TWOMCL!P89</f>
        <v>0</v>
      </c>
      <c r="M89">
        <f>EDWPCL!T89</f>
        <v>0</v>
      </c>
      <c r="N89">
        <f>'MSW BWN'!T89</f>
        <v>4.5065839999999993</v>
      </c>
      <c r="O89">
        <f>BYPL_ISGS_exbus!BB89</f>
        <v>830.48533661654346</v>
      </c>
      <c r="P89" s="77">
        <v>68.387227478403958</v>
      </c>
      <c r="Q89" s="77">
        <v>17.200879999999998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122.62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25.5</v>
      </c>
      <c r="Z89" s="75">
        <f>IEX!O89</f>
        <v>0</v>
      </c>
      <c r="AA89" s="117">
        <f>STOA!I89</f>
        <v>63.63</v>
      </c>
      <c r="AB89" s="117">
        <f>-STOA!O89</f>
        <v>-20</v>
      </c>
      <c r="AC89">
        <f t="shared" si="3"/>
        <v>11.730675667334024</v>
      </c>
      <c r="AD89">
        <f t="shared" si="4"/>
        <v>1170.6347906019132</v>
      </c>
      <c r="AE89">
        <f>'IDT-1'!C89</f>
        <v>0</v>
      </c>
      <c r="AF89" s="26"/>
      <c r="AG89">
        <f t="shared" si="5"/>
        <v>1170.6347906019132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-55</v>
      </c>
      <c r="AM89" s="75">
        <f>RTM_PXI!I89</f>
        <v>0</v>
      </c>
      <c r="AN89" s="75">
        <f>RTM_PXI!O89</f>
        <v>0</v>
      </c>
      <c r="AO89" s="192">
        <f>GDAM_IEX!I89</f>
        <v>10.43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4.2227071903818976</v>
      </c>
      <c r="F90">
        <f>GT_Spot!Q90</f>
        <v>0</v>
      </c>
      <c r="G90">
        <f>PPCL_NG!Q90</f>
        <v>9.9600000000000009</v>
      </c>
      <c r="H90">
        <f>PPCL_Spot!Q90</f>
        <v>33.168405365126681</v>
      </c>
      <c r="I90">
        <f>Bawana_NG!Q90</f>
        <v>49.92</v>
      </c>
      <c r="J90">
        <f>Bawana_RLNG!Q90</f>
        <v>0</v>
      </c>
      <c r="K90">
        <f>Bawana_Spot!Q90</f>
        <v>45.669999999999995</v>
      </c>
      <c r="L90">
        <f>TWOMCL!P90</f>
        <v>0</v>
      </c>
      <c r="M90">
        <f>EDWPCL!T90</f>
        <v>0</v>
      </c>
      <c r="N90">
        <f>'MSW BWN'!T90</f>
        <v>4.5935799999999984</v>
      </c>
      <c r="O90">
        <f>BYPL_ISGS_exbus!BB90</f>
        <v>830.48533661654346</v>
      </c>
      <c r="P90" s="77">
        <v>68.387227478403958</v>
      </c>
      <c r="Q90" s="77">
        <v>17.200879999999998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121.9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26.36</v>
      </c>
      <c r="Z90" s="75">
        <f>IEX!O90</f>
        <v>0</v>
      </c>
      <c r="AA90" s="117">
        <f>STOA!I90</f>
        <v>63.63</v>
      </c>
      <c r="AB90" s="117">
        <f>-STOA!O90</f>
        <v>-20</v>
      </c>
      <c r="AC90">
        <f t="shared" si="3"/>
        <v>11.981851166688665</v>
      </c>
      <c r="AD90">
        <f t="shared" si="4"/>
        <v>1198.9262854837677</v>
      </c>
      <c r="AE90">
        <f>'IDT-1'!C90</f>
        <v>0</v>
      </c>
      <c r="AF90" s="26"/>
      <c r="AG90">
        <f t="shared" si="5"/>
        <v>1198.9262854837677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-55</v>
      </c>
      <c r="AM90" s="75">
        <f>RTM_PXI!I90</f>
        <v>0</v>
      </c>
      <c r="AN90" s="75">
        <f>RTM_PXI!O90</f>
        <v>0</v>
      </c>
      <c r="AO90" s="192">
        <f>GDAM_IEX!I90</f>
        <v>10.41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4.2227071903818976</v>
      </c>
      <c r="F91">
        <f>GT_Spot!Q91</f>
        <v>0</v>
      </c>
      <c r="G91">
        <f>PPCL_NG!Q91</f>
        <v>9.9600000000000009</v>
      </c>
      <c r="H91">
        <f>PPCL_Spot!Q91</f>
        <v>10</v>
      </c>
      <c r="I91">
        <f>Bawana_NG!Q91</f>
        <v>49.92</v>
      </c>
      <c r="J91">
        <f>Bawana_RLNG!Q91</f>
        <v>0</v>
      </c>
      <c r="K91">
        <f>Bawana_Spot!Q91</f>
        <v>15.16</v>
      </c>
      <c r="L91">
        <f>TWOMCL!P91</f>
        <v>0</v>
      </c>
      <c r="M91">
        <f>EDWPCL!T91</f>
        <v>0</v>
      </c>
      <c r="N91">
        <f>'MSW BWN'!T91</f>
        <v>4.6853559999999987</v>
      </c>
      <c r="O91">
        <f>BYPL_ISGS_exbus!BB91</f>
        <v>840.01784001014369</v>
      </c>
      <c r="P91" s="77">
        <v>68.387227478403958</v>
      </c>
      <c r="Q91" s="77">
        <v>17.200879999999998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121.3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194.25</v>
      </c>
      <c r="AB91" s="117">
        <f>-STOA!O91</f>
        <v>-20</v>
      </c>
      <c r="AC91">
        <f t="shared" si="3"/>
        <v>12.725509321416064</v>
      </c>
      <c r="AD91">
        <f t="shared" si="4"/>
        <v>1212.3785013575134</v>
      </c>
      <c r="AE91">
        <f>'IDT-1'!C91</f>
        <v>0</v>
      </c>
      <c r="AF91" s="26"/>
      <c r="AG91">
        <f t="shared" si="5"/>
        <v>1212.3785013575134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-90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4.2227071903818976</v>
      </c>
      <c r="F92">
        <f>GT_Spot!Q92</f>
        <v>0</v>
      </c>
      <c r="G92">
        <f>PPCL_NG!Q92</f>
        <v>9.9600000000000009</v>
      </c>
      <c r="H92">
        <f>PPCL_Spot!Q92</f>
        <v>10</v>
      </c>
      <c r="I92">
        <f>Bawana_NG!Q92</f>
        <v>49.92</v>
      </c>
      <c r="J92">
        <f>Bawana_RLNG!Q92</f>
        <v>0</v>
      </c>
      <c r="K92">
        <f>Bawana_Spot!Q92</f>
        <v>14.61</v>
      </c>
      <c r="L92">
        <f>TWOMCL!P92</f>
        <v>0</v>
      </c>
      <c r="M92">
        <f>EDWPCL!T92</f>
        <v>0</v>
      </c>
      <c r="N92">
        <f>'MSW BWN'!T92</f>
        <v>4.4922439999999986</v>
      </c>
      <c r="O92">
        <f>BYPL_ISGS_exbus!BB92</f>
        <v>839.04714726014367</v>
      </c>
      <c r="P92" s="77">
        <v>68.387227478403958</v>
      </c>
      <c r="Q92" s="77">
        <v>17.200879999999998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120.59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194.25</v>
      </c>
      <c r="AB92" s="117">
        <f>-STOA!O92</f>
        <v>-20</v>
      </c>
      <c r="AC92">
        <f t="shared" si="3"/>
        <v>12.526617289172158</v>
      </c>
      <c r="AD92">
        <f t="shared" si="4"/>
        <v>1230.1535886397571</v>
      </c>
      <c r="AE92">
        <f>'IDT-1'!C92</f>
        <v>0</v>
      </c>
      <c r="AF92" s="26"/>
      <c r="AG92">
        <f t="shared" si="5"/>
        <v>1230.1535886397571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-70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4.0539461747807684</v>
      </c>
      <c r="F93">
        <f>GT_Spot!Q93</f>
        <v>0</v>
      </c>
      <c r="G93">
        <f>PPCL_NG!Q93</f>
        <v>9.9600000000000009</v>
      </c>
      <c r="H93">
        <f>PPCL_Spot!Q93</f>
        <v>10</v>
      </c>
      <c r="I93">
        <f>Bawana_NG!Q93</f>
        <v>49.92</v>
      </c>
      <c r="J93">
        <f>Bawana_RLNG!Q93</f>
        <v>0</v>
      </c>
      <c r="K93">
        <f>Bawana_Spot!Q93</f>
        <v>22.92</v>
      </c>
      <c r="L93">
        <f>TWOMCL!P93</f>
        <v>0</v>
      </c>
      <c r="M93">
        <f>EDWPCL!T93</f>
        <v>0</v>
      </c>
      <c r="N93">
        <f>'MSW BWN'!T93</f>
        <v>4.4415759999999986</v>
      </c>
      <c r="O93">
        <f>BYPL_ISGS_exbus!BB93</f>
        <v>837.43658380614374</v>
      </c>
      <c r="P93" s="77">
        <v>68.387227478403958</v>
      </c>
      <c r="Q93" s="77">
        <v>17.200879999999998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119.85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194.25</v>
      </c>
      <c r="AB93" s="117">
        <f>-STOA!O93</f>
        <v>-20</v>
      </c>
      <c r="AC93">
        <f t="shared" si="3"/>
        <v>12.541616845350886</v>
      </c>
      <c r="AD93">
        <f t="shared" si="4"/>
        <v>1239.8785966139774</v>
      </c>
      <c r="AE93">
        <f>'IDT-1'!C93</f>
        <v>0</v>
      </c>
      <c r="AF93" s="26"/>
      <c r="AG93">
        <f t="shared" si="5"/>
        <v>1239.8785966139774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-66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4.1745993347444816</v>
      </c>
      <c r="F94">
        <f>GT_Spot!Q94</f>
        <v>0</v>
      </c>
      <c r="G94">
        <f>PPCL_NG!Q94</f>
        <v>9.9600000000000009</v>
      </c>
      <c r="H94">
        <f>PPCL_Spot!Q94</f>
        <v>10</v>
      </c>
      <c r="I94">
        <f>Bawana_NG!Q94</f>
        <v>49.92</v>
      </c>
      <c r="J94">
        <f>Bawana_RLNG!Q94</f>
        <v>0</v>
      </c>
      <c r="K94">
        <f>Bawana_Spot!Q94</f>
        <v>22.92</v>
      </c>
      <c r="L94">
        <f>TWOMCL!P94</f>
        <v>0</v>
      </c>
      <c r="M94">
        <f>EDWPCL!T94</f>
        <v>0</v>
      </c>
      <c r="N94">
        <f>'MSW BWN'!T94</f>
        <v>4.3268559999999994</v>
      </c>
      <c r="O94">
        <f>BYPL_ISGS_exbus!BB94</f>
        <v>837.43658380614374</v>
      </c>
      <c r="P94" s="77">
        <v>68.387227478403958</v>
      </c>
      <c r="Q94" s="77">
        <v>17.200879999999998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119.16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194.25</v>
      </c>
      <c r="AB94" s="117">
        <f>-STOA!O94</f>
        <v>-20</v>
      </c>
      <c r="AC94">
        <f t="shared" si="3"/>
        <v>12.597743949813937</v>
      </c>
      <c r="AD94">
        <f t="shared" si="4"/>
        <v>1232.1384026694782</v>
      </c>
      <c r="AE94">
        <f>'IDT-1'!C94</f>
        <v>0</v>
      </c>
      <c r="AF94" s="26"/>
      <c r="AG94">
        <f t="shared" si="5"/>
        <v>1232.1384026694782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4.1745993347444816</v>
      </c>
      <c r="F95">
        <f>GT_Spot!Q95</f>
        <v>0</v>
      </c>
      <c r="G95">
        <f>PPCL_NG!Q95</f>
        <v>9.9600000000000009</v>
      </c>
      <c r="H95">
        <f>PPCL_Spot!Q95</f>
        <v>9.9859172961208564</v>
      </c>
      <c r="I95">
        <f>Bawana_NG!Q95</f>
        <v>49.92</v>
      </c>
      <c r="J95">
        <f>Bawana_RLNG!Q95</f>
        <v>0</v>
      </c>
      <c r="K95">
        <f>Bawana_Spot!Q95</f>
        <v>22.92</v>
      </c>
      <c r="L95">
        <f>TWOMCL!P95</f>
        <v>0</v>
      </c>
      <c r="M95">
        <f>EDWPCL!T95</f>
        <v>0</v>
      </c>
      <c r="N95">
        <f>'MSW BWN'!T95</f>
        <v>4.3134719999999991</v>
      </c>
      <c r="O95">
        <f>BYPL_ISGS_exbus!BB95</f>
        <v>816.8728042961435</v>
      </c>
      <c r="P95" s="77">
        <v>68.387227478403958</v>
      </c>
      <c r="Q95" s="77">
        <v>17.200879999999998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118.49000000000001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23.33</v>
      </c>
      <c r="Z95" s="75">
        <f>IEX!O95</f>
        <v>0</v>
      </c>
      <c r="AA95" s="117">
        <f>STOA!I95</f>
        <v>184.57999999999998</v>
      </c>
      <c r="AB95" s="117">
        <f>-STOA!O95</f>
        <v>-20</v>
      </c>
      <c r="AC95">
        <f t="shared" si="3"/>
        <v>12.440586432687891</v>
      </c>
      <c r="AD95">
        <f t="shared" si="4"/>
        <v>1254.6143139727249</v>
      </c>
      <c r="AE95">
        <f>'IDT-1'!C95</f>
        <v>0</v>
      </c>
      <c r="AF95" s="26"/>
      <c r="AG95">
        <f t="shared" si="5"/>
        <v>1254.6143139727249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-53</v>
      </c>
      <c r="AM95" s="75">
        <f>RTM_PXI!I95</f>
        <v>0</v>
      </c>
      <c r="AN95" s="75">
        <f>RTM_PXI!O95</f>
        <v>0</v>
      </c>
      <c r="AO95" s="192">
        <f>GDAM_IEX!I95</f>
        <v>9.92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4.1745993347444816</v>
      </c>
      <c r="F96">
        <f>GT_Spot!Q96</f>
        <v>0</v>
      </c>
      <c r="G96">
        <f>PPCL_NG!Q96</f>
        <v>9.9600000000000009</v>
      </c>
      <c r="H96">
        <f>PPCL_Spot!Q96</f>
        <v>9.9859172961208564</v>
      </c>
      <c r="I96">
        <f>Bawana_NG!Q96</f>
        <v>49.92</v>
      </c>
      <c r="J96">
        <f>Bawana_RLNG!Q96</f>
        <v>0</v>
      </c>
      <c r="K96">
        <f>Bawana_Spot!Q96</f>
        <v>23</v>
      </c>
      <c r="L96">
        <f>TWOMCL!P96</f>
        <v>0</v>
      </c>
      <c r="M96">
        <f>EDWPCL!T96</f>
        <v>0</v>
      </c>
      <c r="N96">
        <f>'MSW BWN'!T96</f>
        <v>4.4692999999999987</v>
      </c>
      <c r="O96">
        <f>BYPL_ISGS_exbus!BB96</f>
        <v>803.73677595814354</v>
      </c>
      <c r="P96" s="77">
        <v>68.387227478403958</v>
      </c>
      <c r="Q96" s="77">
        <v>17.200879999999998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117.88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32.81</v>
      </c>
      <c r="Z96" s="75">
        <f>IEX!O96</f>
        <v>0</v>
      </c>
      <c r="AA96" s="117">
        <f>STOA!I96</f>
        <v>184.57999999999998</v>
      </c>
      <c r="AB96" s="117">
        <f>-STOA!O96</f>
        <v>-20</v>
      </c>
      <c r="AC96">
        <f t="shared" si="3"/>
        <v>12.141270461481042</v>
      </c>
      <c r="AD96">
        <f t="shared" si="4"/>
        <v>1287.1934296059314</v>
      </c>
      <c r="AE96">
        <f>'IDT-1'!C96</f>
        <v>0</v>
      </c>
      <c r="AF96" s="26"/>
      <c r="AG96">
        <f t="shared" si="5"/>
        <v>1287.1934296059314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13.23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4.1745993347444816</v>
      </c>
      <c r="F97">
        <f>GT_Spot!Q97</f>
        <v>0</v>
      </c>
      <c r="G97">
        <f>PPCL_NG!Q97</f>
        <v>9.9600000000000009</v>
      </c>
      <c r="H97">
        <f>PPCL_Spot!Q97</f>
        <v>10</v>
      </c>
      <c r="I97">
        <f>Bawana_NG!Q97</f>
        <v>49.92</v>
      </c>
      <c r="J97">
        <f>Bawana_RLNG!Q97</f>
        <v>0</v>
      </c>
      <c r="K97">
        <f>Bawana_Spot!Q97</f>
        <v>22.61</v>
      </c>
      <c r="L97">
        <f>TWOMCL!P97</f>
        <v>0</v>
      </c>
      <c r="M97">
        <f>EDWPCL!T97</f>
        <v>0</v>
      </c>
      <c r="N97">
        <f>'MSW BWN'!T97</f>
        <v>4.3689199999999992</v>
      </c>
      <c r="O97">
        <f>BYPL_ISGS_exbus!BB97</f>
        <v>790.52972717271507</v>
      </c>
      <c r="P97" s="77">
        <v>68.387227478403958</v>
      </c>
      <c r="Q97" s="77">
        <v>17.200879999999998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117.83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58.76</v>
      </c>
      <c r="Z97" s="75">
        <f>IEX!O97</f>
        <v>0</v>
      </c>
      <c r="AA97" s="117">
        <f>STOA!I97</f>
        <v>157.5</v>
      </c>
      <c r="AB97" s="117">
        <f>-STOA!O97</f>
        <v>-20</v>
      </c>
      <c r="AC97">
        <f t="shared" si="3"/>
        <v>13.065123043404897</v>
      </c>
      <c r="AD97">
        <f t="shared" si="4"/>
        <v>1170.2762309424586</v>
      </c>
      <c r="AE97">
        <f>'IDT-1'!C97</f>
        <v>0</v>
      </c>
      <c r="AF97" s="26"/>
      <c r="AG97">
        <f t="shared" si="5"/>
        <v>1170.2762309424586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-130</v>
      </c>
      <c r="AM97" s="75">
        <f>RTM_PXI!I97</f>
        <v>0</v>
      </c>
      <c r="AN97" s="75">
        <f>RTM_PXI!O97</f>
        <v>0</v>
      </c>
      <c r="AO97" s="192">
        <f>GDAM_IEX!I97</f>
        <v>22.1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4.1745993347444816</v>
      </c>
      <c r="F98">
        <f>GT_Spot!Q98</f>
        <v>0</v>
      </c>
      <c r="G98">
        <f>PPCL_NG!Q98</f>
        <v>9.9600000000000009</v>
      </c>
      <c r="H98">
        <f>PPCL_Spot!Q98</f>
        <v>10</v>
      </c>
      <c r="I98">
        <f>Bawana_NG!Q98</f>
        <v>49.92</v>
      </c>
      <c r="J98">
        <f>Bawana_RLNG!Q98</f>
        <v>0</v>
      </c>
      <c r="K98">
        <f>Bawana_Spot!Q98</f>
        <v>23</v>
      </c>
      <c r="L98">
        <f>TWOMCL!P98</f>
        <v>0</v>
      </c>
      <c r="M98">
        <f>EDWPCL!T98</f>
        <v>0</v>
      </c>
      <c r="N98">
        <f>'MSW BWN'!T98</f>
        <v>4.4463559999999989</v>
      </c>
      <c r="O98">
        <f>BYPL_ISGS_exbus!BB98</f>
        <v>782.64410918303247</v>
      </c>
      <c r="P98" s="77">
        <v>68.387227478403958</v>
      </c>
      <c r="Q98" s="77">
        <v>17.200879999999998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117.77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54.82</v>
      </c>
      <c r="Z98" s="75">
        <f>IEX!O98</f>
        <v>0</v>
      </c>
      <c r="AA98" s="117">
        <f>STOA!I98</f>
        <v>157.5</v>
      </c>
      <c r="AB98" s="117">
        <f>-STOA!O98</f>
        <v>-20</v>
      </c>
      <c r="AC98">
        <f t="shared" si="3"/>
        <v>12.955579041895691</v>
      </c>
      <c r="AD98">
        <f t="shared" si="4"/>
        <v>1157.9375929542853</v>
      </c>
      <c r="AE98">
        <f>'IDT-1'!C98</f>
        <v>0</v>
      </c>
      <c r="AF98" s="26"/>
      <c r="AG98">
        <f t="shared" si="5"/>
        <v>1157.9375929542853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-130</v>
      </c>
      <c r="AM98" s="75">
        <f>RTM_PXI!I98</f>
        <v>0</v>
      </c>
      <c r="AN98" s="75">
        <f>RTM_PXI!O98</f>
        <v>0</v>
      </c>
      <c r="AO98" s="192">
        <f>GDAM_IEX!I98</f>
        <v>21.07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0.15101549204063577</v>
      </c>
      <c r="F99">
        <f t="shared" si="6"/>
        <v>0</v>
      </c>
      <c r="G99">
        <f t="shared" si="6"/>
        <v>0.23904000000000031</v>
      </c>
      <c r="H99">
        <f t="shared" si="6"/>
        <v>0.29729404349478661</v>
      </c>
      <c r="I99">
        <f t="shared" si="6"/>
        <v>1.1980800000000014</v>
      </c>
      <c r="J99">
        <f t="shared" si="6"/>
        <v>0</v>
      </c>
      <c r="K99">
        <f t="shared" si="6"/>
        <v>0.67260247367161297</v>
      </c>
      <c r="L99">
        <f t="shared" si="6"/>
        <v>0</v>
      </c>
      <c r="M99">
        <f t="shared" si="6"/>
        <v>0</v>
      </c>
      <c r="N99">
        <f t="shared" si="6"/>
        <v>0.10361223599999994</v>
      </c>
      <c r="O99">
        <f t="shared" si="6"/>
        <v>19.162763541475304</v>
      </c>
      <c r="P99" s="77">
        <f t="shared" si="6"/>
        <v>1.6412934594816986</v>
      </c>
      <c r="Q99" s="77">
        <f t="shared" si="6"/>
        <v>0.41282112000000071</v>
      </c>
      <c r="R99" s="80">
        <f t="shared" si="6"/>
        <v>0.22440342171717184</v>
      </c>
      <c r="S99" s="80">
        <f t="shared" si="6"/>
        <v>0</v>
      </c>
      <c r="T99" s="78">
        <f t="shared" si="6"/>
        <v>1.2402274999999998</v>
      </c>
      <c r="U99" s="78">
        <f t="shared" si="6"/>
        <v>3.1115274999999993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9.4517500000000004E-2</v>
      </c>
      <c r="Z99" s="75">
        <f t="shared" si="6"/>
        <v>-0.39124999999999999</v>
      </c>
      <c r="AA99" s="117">
        <f t="shared" si="6"/>
        <v>1.4278900000000003</v>
      </c>
      <c r="AB99" s="117">
        <f t="shared" si="6"/>
        <v>-0.93</v>
      </c>
      <c r="AC99">
        <f t="shared" si="6"/>
        <v>0.28356032250881863</v>
      </c>
      <c r="AD99">
        <f t="shared" si="6"/>
        <v>27.598017965372375</v>
      </c>
      <c r="AE99">
        <f t="shared" si="6"/>
        <v>0</v>
      </c>
      <c r="AG99">
        <f t="shared" si="6"/>
        <v>27.598017965372375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-0.83975</v>
      </c>
      <c r="AM99">
        <f t="shared" si="6"/>
        <v>0</v>
      </c>
      <c r="AN99">
        <f t="shared" si="6"/>
        <v>0</v>
      </c>
      <c r="AO99">
        <f t="shared" si="6"/>
        <v>6.5489999999999993E-2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11.95</v>
      </c>
      <c r="H3">
        <f>PPCL_Spot!T3</f>
        <v>25</v>
      </c>
      <c r="I3">
        <f>Bawana_NG!T3</f>
        <v>69.599999999999994</v>
      </c>
      <c r="J3">
        <f>Bawana_RLNG!T3</f>
        <v>0</v>
      </c>
      <c r="K3">
        <f>Bawana_Spot!T3</f>
        <v>30</v>
      </c>
      <c r="L3">
        <f>TWOMCL!S3</f>
        <v>0.30633951240552487</v>
      </c>
      <c r="M3">
        <f>EDWPCL!W3</f>
        <v>0</v>
      </c>
      <c r="N3">
        <f>'MSW BWN'!W3</f>
        <v>5.2816960000000002</v>
      </c>
      <c r="O3">
        <f>TPDDL_ISGS_exbus!BB3</f>
        <v>872.39395567833765</v>
      </c>
      <c r="P3" s="77">
        <v>75.172102015631424</v>
      </c>
      <c r="Q3" s="77">
        <v>20.776495999999998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441.58000000000004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5.79</v>
      </c>
      <c r="Z3" s="75">
        <f>IEX!P3</f>
        <v>0</v>
      </c>
      <c r="AA3" s="117">
        <f>STOA!J3</f>
        <v>4.6500000000000004</v>
      </c>
      <c r="AB3" s="117">
        <f>-STOA!P3</f>
        <v>0</v>
      </c>
      <c r="AC3">
        <f>SUMIF(B3:AB3,"&gt;0")*$AC$2-SUMIF(B3:AB3,"&lt;0")*($AC$2/(1-$AC$2))+SUMIF(AI3:AR3,"&gt;0")*$AC$2-SUMIF(AI3:AR3,"&lt;0")*($AC$2/(1-$AC$2))</f>
        <v>13.857201078942531</v>
      </c>
      <c r="AD3">
        <f>SUM(B3:AB3,AI3:AR3)-AC3</f>
        <v>1560.8247397099813</v>
      </c>
      <c r="AE3">
        <f>'IDT-1'!F3</f>
        <v>0</v>
      </c>
      <c r="AF3" s="26"/>
      <c r="AG3">
        <f>SUM(AD3:AF3)</f>
        <v>1560.8247397099813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11.95</v>
      </c>
      <c r="H4">
        <f>PPCL_Spot!T4</f>
        <v>25</v>
      </c>
      <c r="I4">
        <f>Bawana_NG!T4</f>
        <v>69.599999999999994</v>
      </c>
      <c r="J4">
        <f>Bawana_RLNG!T4</f>
        <v>0</v>
      </c>
      <c r="K4">
        <f>Bawana_Spot!T4</f>
        <v>30</v>
      </c>
      <c r="L4">
        <f>TWOMCL!S4</f>
        <v>0.30633951240552487</v>
      </c>
      <c r="M4">
        <f>EDWPCL!W4</f>
        <v>0</v>
      </c>
      <c r="N4">
        <f>'MSW BWN'!W4</f>
        <v>5.3143999999999982</v>
      </c>
      <c r="O4">
        <f>TPDDL_ISGS_exbus!BB4</f>
        <v>872.39395567833765</v>
      </c>
      <c r="P4" s="77">
        <v>75.172102015631424</v>
      </c>
      <c r="Q4" s="77">
        <v>20.776495999999998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441.10000000000008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3.01</v>
      </c>
      <c r="Z4" s="75">
        <f>IEX!P4</f>
        <v>0</v>
      </c>
      <c r="AA4" s="117">
        <f>STOA!J4</f>
        <v>4.6500000000000004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13.828800874142532</v>
      </c>
      <c r="AD4">
        <f t="shared" ref="AD4:AD67" si="1">SUM(B4:AB4,AI4:AR4)-AC4</f>
        <v>1557.6258439147814</v>
      </c>
      <c r="AE4">
        <f>'IDT-1'!F4</f>
        <v>0</v>
      </c>
      <c r="AF4" s="26"/>
      <c r="AG4">
        <f t="shared" ref="AG4:AG67" si="2">SUM(AD4:AF4)</f>
        <v>1557.6258439147814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11.95</v>
      </c>
      <c r="H5">
        <f>PPCL_Spot!T5</f>
        <v>25</v>
      </c>
      <c r="I5">
        <f>Bawana_NG!T5</f>
        <v>69.599999999999994</v>
      </c>
      <c r="J5">
        <f>Bawana_RLNG!T5</f>
        <v>0</v>
      </c>
      <c r="K5">
        <f>Bawana_Spot!T5</f>
        <v>30</v>
      </c>
      <c r="L5">
        <f>TWOMCL!S5</f>
        <v>0.30633951240552487</v>
      </c>
      <c r="M5">
        <f>EDWPCL!W5</f>
        <v>0</v>
      </c>
      <c r="N5">
        <f>'MSW BWN'!W5</f>
        <v>5.0959839999999996</v>
      </c>
      <c r="O5">
        <f>TPDDL_ISGS_exbus!BB5</f>
        <v>863.59821198393774</v>
      </c>
      <c r="P5" s="77">
        <v>75.172102015631424</v>
      </c>
      <c r="Q5" s="77">
        <v>20.776495999999998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439.97000000000008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1.82</v>
      </c>
      <c r="Z5" s="75">
        <f>IEX!P5</f>
        <v>0</v>
      </c>
      <c r="AA5" s="117">
        <f>STOA!J5</f>
        <v>4.6500000000000004</v>
      </c>
      <c r="AB5" s="117">
        <f>-STOA!P5</f>
        <v>0</v>
      </c>
      <c r="AC5">
        <f t="shared" si="0"/>
        <v>14.794435571495249</v>
      </c>
      <c r="AD5">
        <f t="shared" si="1"/>
        <v>1425.3260495230286</v>
      </c>
      <c r="AE5">
        <f>'IDT-1'!F5</f>
        <v>0</v>
      </c>
      <c r="AF5" s="26"/>
      <c r="AG5">
        <f t="shared" si="2"/>
        <v>1425.3260495230286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11.95</v>
      </c>
      <c r="H6">
        <f>PPCL_Spot!T6</f>
        <v>25</v>
      </c>
      <c r="I6">
        <f>Bawana_NG!T6</f>
        <v>69.599999999999994</v>
      </c>
      <c r="J6">
        <f>Bawana_RLNG!T6</f>
        <v>0</v>
      </c>
      <c r="K6">
        <f>Bawana_Spot!T6</f>
        <v>30.740000000000002</v>
      </c>
      <c r="L6">
        <f>TWOMCL!S6</f>
        <v>0.30633951240552487</v>
      </c>
      <c r="M6">
        <f>EDWPCL!W6</f>
        <v>0</v>
      </c>
      <c r="N6">
        <f>'MSW BWN'!W6</f>
        <v>5.0515999999999996</v>
      </c>
      <c r="O6">
        <f>TPDDL_ISGS_exbus!BB6</f>
        <v>859.72061587193764</v>
      </c>
      <c r="P6" s="77">
        <v>75.172102015631424</v>
      </c>
      <c r="Q6" s="77">
        <v>20.776495999999998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438.80000000000007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4.6500000000000004</v>
      </c>
      <c r="AB6" s="117">
        <f>-STOA!P6</f>
        <v>0</v>
      </c>
      <c r="AC6">
        <f t="shared" si="0"/>
        <v>14.74012214650965</v>
      </c>
      <c r="AD6">
        <f t="shared" si="1"/>
        <v>1419.2083828360142</v>
      </c>
      <c r="AE6">
        <f>'IDT-1'!F6</f>
        <v>-5.7949999999999999</v>
      </c>
      <c r="AF6" s="26"/>
      <c r="AG6">
        <f t="shared" si="2"/>
        <v>1413.4133828360141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11.95</v>
      </c>
      <c r="H7">
        <f>PPCL_Spot!T7</f>
        <v>25</v>
      </c>
      <c r="I7">
        <f>Bawana_NG!T7</f>
        <v>69.599999999999994</v>
      </c>
      <c r="J7">
        <f>Bawana_RLNG!T7</f>
        <v>0</v>
      </c>
      <c r="K7">
        <f>Bawana_Spot!T7</f>
        <v>30</v>
      </c>
      <c r="L7">
        <f>TWOMCL!S7</f>
        <v>0.30633951240552487</v>
      </c>
      <c r="M7">
        <f>EDWPCL!W7</f>
        <v>0</v>
      </c>
      <c r="N7">
        <f>'MSW BWN'!W7</f>
        <v>5.2197919999999991</v>
      </c>
      <c r="O7">
        <f>TPDDL_ISGS_exbus!BB7</f>
        <v>857.6968599871376</v>
      </c>
      <c r="P7" s="77">
        <v>75.172102015631424</v>
      </c>
      <c r="Q7" s="77">
        <v>20.776495999999998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437.40000000000009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4.5999999999999996</v>
      </c>
      <c r="AB7" s="117">
        <f>-STOA!P7</f>
        <v>0</v>
      </c>
      <c r="AC7">
        <f t="shared" si="0"/>
        <v>15.237208835655126</v>
      </c>
      <c r="AD7">
        <f t="shared" si="1"/>
        <v>1354.6657322620686</v>
      </c>
      <c r="AE7">
        <f>'IDT-1'!F7</f>
        <v>-22.327999999999999</v>
      </c>
      <c r="AF7" s="26"/>
      <c r="AG7">
        <f t="shared" si="2"/>
        <v>1332.3377322620686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11.95</v>
      </c>
      <c r="H8">
        <f>PPCL_Spot!T8</f>
        <v>25</v>
      </c>
      <c r="I8">
        <f>Bawana_NG!T8</f>
        <v>69.599999999999994</v>
      </c>
      <c r="J8">
        <f>Bawana_RLNG!T8</f>
        <v>0</v>
      </c>
      <c r="K8">
        <f>Bawana_Spot!T8</f>
        <v>29.997765695985702</v>
      </c>
      <c r="L8">
        <f>TWOMCL!S8</f>
        <v>0.30633951240552487</v>
      </c>
      <c r="M8">
        <f>EDWPCL!W8</f>
        <v>0</v>
      </c>
      <c r="N8">
        <f>'MSW BWN'!W8</f>
        <v>5.2361439999999986</v>
      </c>
      <c r="O8">
        <f>TPDDL_ISGS_exbus!BB8</f>
        <v>853.05606911553764</v>
      </c>
      <c r="P8" s="77">
        <v>75.172102015631424</v>
      </c>
      <c r="Q8" s="77">
        <v>20.776495999999998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436.59000000000003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4.5999999999999996</v>
      </c>
      <c r="AB8" s="117">
        <f>-STOA!P8</f>
        <v>0</v>
      </c>
      <c r="AC8">
        <f t="shared" si="0"/>
        <v>14.656678460378</v>
      </c>
      <c r="AD8">
        <f t="shared" si="1"/>
        <v>1409.8095894617311</v>
      </c>
      <c r="AE8">
        <f>'IDT-1'!F8</f>
        <v>-33.695</v>
      </c>
      <c r="AF8" s="26"/>
      <c r="AG8">
        <f t="shared" si="2"/>
        <v>1376.1145894617312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11.95</v>
      </c>
      <c r="H9">
        <f>PPCL_Spot!T9</f>
        <v>25</v>
      </c>
      <c r="I9">
        <f>Bawana_NG!T9</f>
        <v>69.599999999999994</v>
      </c>
      <c r="J9">
        <f>Bawana_RLNG!T9</f>
        <v>0</v>
      </c>
      <c r="K9">
        <f>Bawana_Spot!T9</f>
        <v>29.997920565606158</v>
      </c>
      <c r="L9">
        <f>TWOMCL!S9</f>
        <v>0.30633951240552487</v>
      </c>
      <c r="M9">
        <f>EDWPCL!W9</f>
        <v>0</v>
      </c>
      <c r="N9">
        <f>'MSW BWN'!W9</f>
        <v>5.0796319999999993</v>
      </c>
      <c r="O9">
        <f>TPDDL_ISGS_exbus!BB9</f>
        <v>848.09948396075038</v>
      </c>
      <c r="P9" s="77">
        <v>75.172102015631424</v>
      </c>
      <c r="Q9" s="77">
        <v>20.776495999999998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436.23000000000008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4.5999999999999996</v>
      </c>
      <c r="AB9" s="117">
        <f>-STOA!P9</f>
        <v>0</v>
      </c>
      <c r="AC9">
        <f t="shared" si="0"/>
        <v>13.543141265605094</v>
      </c>
      <c r="AD9">
        <f t="shared" si="1"/>
        <v>1525.4501843713374</v>
      </c>
      <c r="AE9">
        <f>'IDT-1'!F9</f>
        <v>-47.683</v>
      </c>
      <c r="AF9" s="26"/>
      <c r="AG9">
        <f t="shared" si="2"/>
        <v>1477.7671843713374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11.95</v>
      </c>
      <c r="H10">
        <f>PPCL_Spot!T10</f>
        <v>25</v>
      </c>
      <c r="I10">
        <f>Bawana_NG!T10</f>
        <v>69.599999999999994</v>
      </c>
      <c r="J10">
        <f>Bawana_RLNG!T10</f>
        <v>0</v>
      </c>
      <c r="K10">
        <f>Bawana_Spot!T10</f>
        <v>29.997920565606158</v>
      </c>
      <c r="L10">
        <f>TWOMCL!S10</f>
        <v>0.30633951240552487</v>
      </c>
      <c r="M10">
        <f>EDWPCL!W10</f>
        <v>0</v>
      </c>
      <c r="N10">
        <f>'MSW BWN'!W10</f>
        <v>4.8939199999999996</v>
      </c>
      <c r="O10">
        <f>TPDDL_ISGS_exbus!BB10</f>
        <v>845.05589436836317</v>
      </c>
      <c r="P10" s="77">
        <v>75.172102015631424</v>
      </c>
      <c r="Q10" s="77">
        <v>20.776495999999998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435.61000000000007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4.5999999999999996</v>
      </c>
      <c r="AB10" s="117">
        <f>-STOA!P10</f>
        <v>0</v>
      </c>
      <c r="AC10">
        <f t="shared" si="0"/>
        <v>13.509267411592088</v>
      </c>
      <c r="AD10">
        <f t="shared" si="1"/>
        <v>1521.6347566329632</v>
      </c>
      <c r="AE10">
        <f>'IDT-1'!F10</f>
        <v>-61.692999999999998</v>
      </c>
      <c r="AF10" s="26"/>
      <c r="AG10">
        <f t="shared" si="2"/>
        <v>1459.9417566329632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11.95</v>
      </c>
      <c r="H11">
        <f>PPCL_Spot!T11</f>
        <v>25</v>
      </c>
      <c r="I11">
        <f>Bawana_NG!T11</f>
        <v>69.599999999999994</v>
      </c>
      <c r="J11">
        <f>Bawana_RLNG!T11</f>
        <v>0</v>
      </c>
      <c r="K11">
        <f>Bawana_Spot!T11</f>
        <v>30.000000000000007</v>
      </c>
      <c r="L11">
        <f>TWOMCL!S11</f>
        <v>0.30633951240552487</v>
      </c>
      <c r="M11">
        <f>EDWPCL!W11</f>
        <v>0</v>
      </c>
      <c r="N11">
        <f>'MSW BWN'!W11</f>
        <v>4.7771199999999991</v>
      </c>
      <c r="O11">
        <f>TPDDL_ISGS_exbus!BB11</f>
        <v>837.33106232435057</v>
      </c>
      <c r="P11" s="77">
        <v>75.172102015631424</v>
      </c>
      <c r="Q11" s="77">
        <v>20.776495999999998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434.39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4.5500000000000007</v>
      </c>
      <c r="AB11" s="117">
        <f>-STOA!P11</f>
        <v>0</v>
      </c>
      <c r="AC11">
        <f t="shared" si="0"/>
        <v>15.293510128288458</v>
      </c>
      <c r="AD11">
        <f t="shared" si="1"/>
        <v>1300.7409613066479</v>
      </c>
      <c r="AE11">
        <f>'IDT-1'!F11</f>
        <v>-68.628</v>
      </c>
      <c r="AF11" s="26"/>
      <c r="AG11">
        <f t="shared" si="2"/>
        <v>1232.112961306648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11.95</v>
      </c>
      <c r="H12">
        <f>PPCL_Spot!T12</f>
        <v>25</v>
      </c>
      <c r="I12">
        <f>Bawana_NG!T12</f>
        <v>69.599999999999994</v>
      </c>
      <c r="J12">
        <f>Bawana_RLNG!T12</f>
        <v>0</v>
      </c>
      <c r="K12">
        <f>Bawana_Spot!T12</f>
        <v>29.997765695985702</v>
      </c>
      <c r="L12">
        <f>TWOMCL!S12</f>
        <v>0.30633951240552487</v>
      </c>
      <c r="M12">
        <f>EDWPCL!W12</f>
        <v>0</v>
      </c>
      <c r="N12">
        <f>'MSW BWN'!W12</f>
        <v>4.8378559999999995</v>
      </c>
      <c r="O12">
        <f>TPDDL_ISGS_exbus!BB12</f>
        <v>837.33106232435057</v>
      </c>
      <c r="P12" s="77">
        <v>75.172102015631424</v>
      </c>
      <c r="Q12" s="77">
        <v>20.776495999999998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433.38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4.5500000000000007</v>
      </c>
      <c r="AB12" s="117">
        <f>-STOA!P12</f>
        <v>0</v>
      </c>
      <c r="AC12">
        <f t="shared" si="0"/>
        <v>14.752449291881415</v>
      </c>
      <c r="AD12">
        <f t="shared" si="1"/>
        <v>1360.330523839041</v>
      </c>
      <c r="AE12">
        <f>'IDT-1'!F12</f>
        <v>-85.923000000000002</v>
      </c>
      <c r="AF12" s="26"/>
      <c r="AG12">
        <f t="shared" si="2"/>
        <v>1274.407523839041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11.95</v>
      </c>
      <c r="H13">
        <f>PPCL_Spot!T13</f>
        <v>25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5.1298559999999993</v>
      </c>
      <c r="O13">
        <f>TPDDL_ISGS_exbus!BB13</f>
        <v>837.00422490955054</v>
      </c>
      <c r="P13" s="77">
        <v>75.172102015631424</v>
      </c>
      <c r="Q13" s="77">
        <v>20.776495999999998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433.52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4.5500000000000007</v>
      </c>
      <c r="AB13" s="117">
        <f>-STOA!P13</f>
        <v>0</v>
      </c>
      <c r="AC13">
        <f t="shared" si="0"/>
        <v>14.7533943845065</v>
      </c>
      <c r="AD13">
        <f t="shared" si="1"/>
        <v>1360.43697563563</v>
      </c>
      <c r="AE13">
        <f>'IDT-1'!F13</f>
        <v>-103.258</v>
      </c>
      <c r="AF13" s="26"/>
      <c r="AG13">
        <f t="shared" si="2"/>
        <v>1257.17897563563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11.95</v>
      </c>
      <c r="H14">
        <f>PPCL_Spot!T14</f>
        <v>25</v>
      </c>
      <c r="I14">
        <f>Bawana_NG!T14</f>
        <v>69.599999999999994</v>
      </c>
      <c r="J14">
        <f>Bawana_RLNG!T14</f>
        <v>0</v>
      </c>
      <c r="K14">
        <f>Bawana_Spot!T14</f>
        <v>32.510000000000005</v>
      </c>
      <c r="L14">
        <f>TWOMCL!S14</f>
        <v>0.30633951240552487</v>
      </c>
      <c r="M14">
        <f>EDWPCL!W14</f>
        <v>0</v>
      </c>
      <c r="N14">
        <f>'MSW BWN'!W14</f>
        <v>5.3319199999999993</v>
      </c>
      <c r="O14">
        <f>TPDDL_ISGS_exbus!BB14</f>
        <v>837.00422490955054</v>
      </c>
      <c r="P14" s="77">
        <v>75.172102015631424</v>
      </c>
      <c r="Q14" s="77">
        <v>20.776495999999998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433.62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4.5500000000000007</v>
      </c>
      <c r="AB14" s="117">
        <f>-STOA!P14</f>
        <v>0</v>
      </c>
      <c r="AC14">
        <f t="shared" si="0"/>
        <v>14.778140547706499</v>
      </c>
      <c r="AD14">
        <f t="shared" si="1"/>
        <v>1363.22429347243</v>
      </c>
      <c r="AE14">
        <f>'IDT-1'!F14</f>
        <v>-122.11799999999999</v>
      </c>
      <c r="AF14" s="26"/>
      <c r="AG14">
        <f t="shared" si="2"/>
        <v>1241.10629347243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11.95</v>
      </c>
      <c r="H15">
        <f>PPCL_Spot!T15</f>
        <v>25</v>
      </c>
      <c r="I15">
        <f>Bawana_NG!T15</f>
        <v>69.599999999999994</v>
      </c>
      <c r="J15">
        <f>Bawana_RLNG!T15</f>
        <v>0</v>
      </c>
      <c r="K15">
        <f>Bawana_Spot!T15</f>
        <v>30.877460735136914</v>
      </c>
      <c r="L15">
        <f>TWOMCL!S15</f>
        <v>0.30633951240552487</v>
      </c>
      <c r="M15">
        <f>EDWPCL!W15</f>
        <v>0</v>
      </c>
      <c r="N15">
        <f>'MSW BWN'!W15</f>
        <v>5.4662399999999982</v>
      </c>
      <c r="O15">
        <f>TPDDL_ISGS_exbus!BB15</f>
        <v>842.51142879875044</v>
      </c>
      <c r="P15" s="77">
        <v>75.172102015631424</v>
      </c>
      <c r="Q15" s="77">
        <v>20.776495999999998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438.44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4.46</v>
      </c>
      <c r="AB15" s="117">
        <f>-STOA!P15</f>
        <v>0</v>
      </c>
      <c r="AC15">
        <f t="shared" si="0"/>
        <v>15.432077656987207</v>
      </c>
      <c r="AD15">
        <f t="shared" si="1"/>
        <v>1306.3043132197415</v>
      </c>
      <c r="AE15">
        <f>'IDT-1'!F15</f>
        <v>-153.85300000000001</v>
      </c>
      <c r="AF15" s="26"/>
      <c r="AG15">
        <f t="shared" si="2"/>
        <v>1152.4513132197415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11.95</v>
      </c>
      <c r="H16">
        <f>PPCL_Spot!T16</f>
        <v>25</v>
      </c>
      <c r="I16">
        <f>Bawana_NG!T16</f>
        <v>69.599999999999994</v>
      </c>
      <c r="J16">
        <f>Bawana_RLNG!T16</f>
        <v>0</v>
      </c>
      <c r="K16">
        <f>Bawana_Spot!T16</f>
        <v>30.877460735136914</v>
      </c>
      <c r="L16">
        <f>TWOMCL!S16</f>
        <v>0.30633951240552487</v>
      </c>
      <c r="M16">
        <f>EDWPCL!W16</f>
        <v>0</v>
      </c>
      <c r="N16">
        <f>'MSW BWN'!W16</f>
        <v>5.3821439999999985</v>
      </c>
      <c r="O16">
        <f>TPDDL_ISGS_exbus!BB16</f>
        <v>842.51142879875044</v>
      </c>
      <c r="P16" s="77">
        <v>75.172102015631424</v>
      </c>
      <c r="Q16" s="77">
        <v>20.776495999999998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438.52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4.46</v>
      </c>
      <c r="AB16" s="117">
        <f>-STOA!P16</f>
        <v>0</v>
      </c>
      <c r="AC16">
        <f t="shared" si="0"/>
        <v>14.899353960855489</v>
      </c>
      <c r="AD16">
        <f t="shared" si="1"/>
        <v>1366.8329409158735</v>
      </c>
      <c r="AE16">
        <f>'IDT-1'!F16</f>
        <v>-171.45699999999999</v>
      </c>
      <c r="AF16" s="26"/>
      <c r="AG16">
        <f t="shared" si="2"/>
        <v>1195.3759409158733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11.95</v>
      </c>
      <c r="H17">
        <f>PPCL_Spot!T17</f>
        <v>25</v>
      </c>
      <c r="I17">
        <f>Bawana_NG!T17</f>
        <v>69.599999999999994</v>
      </c>
      <c r="J17">
        <f>Bawana_RLNG!T17</f>
        <v>0</v>
      </c>
      <c r="K17">
        <f>Bawana_Spot!T17</f>
        <v>30.877460735136914</v>
      </c>
      <c r="L17">
        <f>TWOMCL!S17</f>
        <v>0.30633951240552487</v>
      </c>
      <c r="M17">
        <f>EDWPCL!W17</f>
        <v>0</v>
      </c>
      <c r="N17">
        <f>'MSW BWN'!W17</f>
        <v>5.4323679999999994</v>
      </c>
      <c r="O17">
        <f>TPDDL_ISGS_exbus!BB17</f>
        <v>842.51142879875044</v>
      </c>
      <c r="P17" s="77">
        <v>75.172102015631424</v>
      </c>
      <c r="Q17" s="77">
        <v>20.776495999999998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438.68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4.46</v>
      </c>
      <c r="AB17" s="117">
        <f>-STOA!P17</f>
        <v>0</v>
      </c>
      <c r="AC17">
        <f t="shared" si="0"/>
        <v>13.525094166115215</v>
      </c>
      <c r="AD17">
        <f t="shared" si="1"/>
        <v>1523.4174247106137</v>
      </c>
      <c r="AE17">
        <f>'IDT-1'!F17</f>
        <v>-189.48699999999999</v>
      </c>
      <c r="AF17" s="26"/>
      <c r="AG17">
        <f t="shared" si="2"/>
        <v>1333.9304247106136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11.95</v>
      </c>
      <c r="H18">
        <f>PPCL_Spot!T18</f>
        <v>25</v>
      </c>
      <c r="I18">
        <f>Bawana_NG!T18</f>
        <v>69.599999999999994</v>
      </c>
      <c r="J18">
        <f>Bawana_RLNG!T18</f>
        <v>0</v>
      </c>
      <c r="K18">
        <f>Bawana_Spot!T18</f>
        <v>30.877460735136914</v>
      </c>
      <c r="L18">
        <f>TWOMCL!S18</f>
        <v>0.30633951240552487</v>
      </c>
      <c r="M18">
        <f>EDWPCL!W18</f>
        <v>0</v>
      </c>
      <c r="N18">
        <f>'MSW BWN'!W18</f>
        <v>5.3097279999999989</v>
      </c>
      <c r="O18">
        <f>TPDDL_ISGS_exbus!BB18</f>
        <v>842.51142879875044</v>
      </c>
      <c r="P18" s="77">
        <v>75.172102015631424</v>
      </c>
      <c r="Q18" s="77">
        <v>20.776495999999998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438.86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4.46</v>
      </c>
      <c r="AB18" s="117">
        <f>-STOA!P18</f>
        <v>0</v>
      </c>
      <c r="AC18">
        <f t="shared" si="0"/>
        <v>13.525598934115214</v>
      </c>
      <c r="AD18">
        <f t="shared" si="1"/>
        <v>1523.4742799426137</v>
      </c>
      <c r="AE18">
        <f>'IDT-1'!F18</f>
        <v>-203.797</v>
      </c>
      <c r="AF18" s="26"/>
      <c r="AG18">
        <f t="shared" si="2"/>
        <v>1319.6772799426137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11.95</v>
      </c>
      <c r="H19">
        <f>PPCL_Spot!T19</f>
        <v>25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5.5561759999999989</v>
      </c>
      <c r="O19">
        <f>TPDDL_ISGS_exbus!BB19</f>
        <v>845.20780853596318</v>
      </c>
      <c r="P19" s="77">
        <v>75.172102015631424</v>
      </c>
      <c r="Q19" s="77">
        <v>20.776495999999998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438.78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</v>
      </c>
      <c r="AA19" s="117">
        <f>STOA!J19</f>
        <v>4.42</v>
      </c>
      <c r="AB19" s="117">
        <f>-STOA!P19</f>
        <v>0</v>
      </c>
      <c r="AC19">
        <f t="shared" si="0"/>
        <v>15.61132187640499</v>
      </c>
      <c r="AD19">
        <f t="shared" si="1"/>
        <v>1290.3339240023995</v>
      </c>
      <c r="AE19">
        <f>'IDT-1'!F19</f>
        <v>-195</v>
      </c>
      <c r="AF19" s="26"/>
      <c r="AG19">
        <f t="shared" si="2"/>
        <v>1095.3339240023995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11.95</v>
      </c>
      <c r="H20">
        <f>PPCL_Spot!T20</f>
        <v>25</v>
      </c>
      <c r="I20">
        <f>Bawana_NG!T20</f>
        <v>69.599999999999994</v>
      </c>
      <c r="J20">
        <f>Bawana_RLNG!T20</f>
        <v>0</v>
      </c>
      <c r="K20">
        <f>Bawana_Spot!T20</f>
        <v>30.877460735136914</v>
      </c>
      <c r="L20">
        <f>TWOMCL!S20</f>
        <v>0.30633951240552487</v>
      </c>
      <c r="M20">
        <f>EDWPCL!W20</f>
        <v>0</v>
      </c>
      <c r="N20">
        <f>'MSW BWN'!W20</f>
        <v>5.5001119999999988</v>
      </c>
      <c r="O20">
        <f>TPDDL_ISGS_exbus!BB20</f>
        <v>848.58303512235045</v>
      </c>
      <c r="P20" s="77">
        <v>75.172102015631424</v>
      </c>
      <c r="Q20" s="77">
        <v>20.776495999999998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438.94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-62</v>
      </c>
      <c r="AA20" s="117">
        <f>STOA!J20</f>
        <v>4.42</v>
      </c>
      <c r="AB20" s="117">
        <f>-STOA!P20</f>
        <v>0</v>
      </c>
      <c r="AC20">
        <f t="shared" si="0"/>
        <v>15.463219483668301</v>
      </c>
      <c r="AD20">
        <f t="shared" si="1"/>
        <v>1315.8386497166605</v>
      </c>
      <c r="AE20">
        <f>'IDT-1'!F20</f>
        <v>-176</v>
      </c>
      <c r="AF20" s="26"/>
      <c r="AG20">
        <f t="shared" si="2"/>
        <v>1139.8386497166605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11.95</v>
      </c>
      <c r="H21">
        <f>PPCL_Spot!T21</f>
        <v>25</v>
      </c>
      <c r="I21">
        <f>Bawana_NG!T21</f>
        <v>69.599999999999994</v>
      </c>
      <c r="J21">
        <f>Bawana_RLNG!T21</f>
        <v>0</v>
      </c>
      <c r="K21">
        <f>Bawana_Spot!T21</f>
        <v>30.877460735136914</v>
      </c>
      <c r="L21">
        <f>TWOMCL!S21</f>
        <v>0.30633951240552487</v>
      </c>
      <c r="M21">
        <f>EDWPCL!W21</f>
        <v>0</v>
      </c>
      <c r="N21">
        <f>'MSW BWN'!W21</f>
        <v>5.3482719999999988</v>
      </c>
      <c r="O21">
        <f>TPDDL_ISGS_exbus!BB21</f>
        <v>854.94933130193772</v>
      </c>
      <c r="P21" s="77">
        <v>75.172102015631424</v>
      </c>
      <c r="Q21" s="77">
        <v>20.776495999999998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439.11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-101</v>
      </c>
      <c r="AA21" s="117">
        <f>STOA!J21</f>
        <v>4.42</v>
      </c>
      <c r="AB21" s="117">
        <f>-STOA!P21</f>
        <v>0</v>
      </c>
      <c r="AC21">
        <f t="shared" si="0"/>
        <v>15.865649671414289</v>
      </c>
      <c r="AD21">
        <f t="shared" si="1"/>
        <v>1282.8206757085018</v>
      </c>
      <c r="AE21">
        <f>'IDT-1'!F21</f>
        <v>-163</v>
      </c>
      <c r="AF21" s="26"/>
      <c r="AG21">
        <f t="shared" si="2"/>
        <v>1119.8206757085018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11.95</v>
      </c>
      <c r="H22">
        <f>PPCL_Spot!T22</f>
        <v>25</v>
      </c>
      <c r="I22">
        <f>Bawana_NG!T22</f>
        <v>69.599999999999994</v>
      </c>
      <c r="J22">
        <f>Bawana_RLNG!T22</f>
        <v>0</v>
      </c>
      <c r="K22">
        <f>Bawana_Spot!T22</f>
        <v>30.877460735136914</v>
      </c>
      <c r="L22">
        <f>TWOMCL!S22</f>
        <v>0.30633951240552487</v>
      </c>
      <c r="M22">
        <f>EDWPCL!W22</f>
        <v>0</v>
      </c>
      <c r="N22">
        <f>'MSW BWN'!W22</f>
        <v>5.3482719999999988</v>
      </c>
      <c r="O22">
        <f>TPDDL_ISGS_exbus!BB22</f>
        <v>865.28907783184866</v>
      </c>
      <c r="P22" s="77">
        <v>75.172102015631424</v>
      </c>
      <c r="Q22" s="77">
        <v>20.776495999999998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439.27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-158</v>
      </c>
      <c r="AA22" s="117">
        <f>STOA!J22</f>
        <v>4.42</v>
      </c>
      <c r="AB22" s="117">
        <f>-STOA!P22</f>
        <v>0</v>
      </c>
      <c r="AC22">
        <f t="shared" si="0"/>
        <v>16.375319434420685</v>
      </c>
      <c r="AD22">
        <f t="shared" si="1"/>
        <v>1245.8107524754064</v>
      </c>
      <c r="AE22">
        <f>'IDT-1'!F22</f>
        <v>-129</v>
      </c>
      <c r="AF22" s="26"/>
      <c r="AG22">
        <f t="shared" si="2"/>
        <v>1116.8107524754064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11.95</v>
      </c>
      <c r="H23">
        <f>PPCL_Spot!T23</f>
        <v>25</v>
      </c>
      <c r="I23">
        <f>Bawana_NG!T23</f>
        <v>69.599999999999994</v>
      </c>
      <c r="J23">
        <f>Bawana_RLNG!T23</f>
        <v>0</v>
      </c>
      <c r="K23">
        <f>Bawana_Spot!T23</f>
        <v>30.877460735136914</v>
      </c>
      <c r="L23">
        <f>TWOMCL!S23</f>
        <v>0.30633951240552487</v>
      </c>
      <c r="M23">
        <f>EDWPCL!W23</f>
        <v>0</v>
      </c>
      <c r="N23">
        <f>'MSW BWN'!W23</f>
        <v>5.5947199999999988</v>
      </c>
      <c r="O23">
        <f>TPDDL_ISGS_exbus!BB23</f>
        <v>887.50906223775996</v>
      </c>
      <c r="P23" s="77">
        <v>75.172102015631424</v>
      </c>
      <c r="Q23" s="77">
        <v>20.776495999999998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439.46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-206</v>
      </c>
      <c r="AA23" s="117">
        <f>STOA!J23</f>
        <v>4.37</v>
      </c>
      <c r="AB23" s="117">
        <f>-STOA!P23</f>
        <v>0</v>
      </c>
      <c r="AC23">
        <f t="shared" si="0"/>
        <v>17.710656362433706</v>
      </c>
      <c r="AD23">
        <f t="shared" si="1"/>
        <v>1139.0818479533048</v>
      </c>
      <c r="AE23">
        <f>'IDT-1'!F23</f>
        <v>-96</v>
      </c>
      <c r="AF23" s="26"/>
      <c r="AG23">
        <f t="shared" si="2"/>
        <v>1043.0818479533048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11.95</v>
      </c>
      <c r="H24">
        <f>PPCL_Spot!T24</f>
        <v>25</v>
      </c>
      <c r="I24">
        <f>Bawana_NG!T24</f>
        <v>69.599999999999994</v>
      </c>
      <c r="J24">
        <f>Bawana_RLNG!T24</f>
        <v>0</v>
      </c>
      <c r="K24">
        <f>Bawana_Spot!T24</f>
        <v>30.877460735136914</v>
      </c>
      <c r="L24">
        <f>TWOMCL!S24</f>
        <v>0.30633951240552487</v>
      </c>
      <c r="M24">
        <f>EDWPCL!W24</f>
        <v>0</v>
      </c>
      <c r="N24">
        <f>'MSW BWN'!W24</f>
        <v>5.6285919999999994</v>
      </c>
      <c r="O24">
        <f>TPDDL_ISGS_exbus!BB24</f>
        <v>905.06926369655991</v>
      </c>
      <c r="P24" s="77">
        <v>75.172102015631424</v>
      </c>
      <c r="Q24" s="77">
        <v>20.776495999999998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439.53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-250</v>
      </c>
      <c r="AA24" s="117">
        <f>STOA!J24</f>
        <v>4.37</v>
      </c>
      <c r="AB24" s="117">
        <f>-STOA!P24</f>
        <v>0</v>
      </c>
      <c r="AC24">
        <f t="shared" si="0"/>
        <v>17.724050168516019</v>
      </c>
      <c r="AD24">
        <f t="shared" si="1"/>
        <v>1172.7325276060221</v>
      </c>
      <c r="AE24">
        <f>'IDT-1'!F24</f>
        <v>-76</v>
      </c>
      <c r="AF24" s="26"/>
      <c r="AG24">
        <f t="shared" si="2"/>
        <v>1096.7325276060221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11.95</v>
      </c>
      <c r="H25">
        <f>PPCL_Spot!T25</f>
        <v>25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0.30633951240552487</v>
      </c>
      <c r="M25">
        <f>EDWPCL!W25</f>
        <v>0</v>
      </c>
      <c r="N25">
        <f>'MSW BWN'!W25</f>
        <v>5.6402719999999995</v>
      </c>
      <c r="O25">
        <f>TPDDL_ISGS_exbus!BB25</f>
        <v>916.32341542616007</v>
      </c>
      <c r="P25" s="77">
        <v>75.172102015631424</v>
      </c>
      <c r="Q25" s="77">
        <v>20.776495999999998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440.06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-313</v>
      </c>
      <c r="AA25" s="117">
        <f>STOA!J25</f>
        <v>4.37</v>
      </c>
      <c r="AB25" s="117">
        <f>-STOA!P25</f>
        <v>0</v>
      </c>
      <c r="AC25">
        <f t="shared" si="0"/>
        <v>19.178485344163178</v>
      </c>
      <c r="AD25">
        <f t="shared" si="1"/>
        <v>1029.1964634248382</v>
      </c>
      <c r="AE25">
        <f>'IDT-1'!F25</f>
        <v>-35</v>
      </c>
      <c r="AF25" s="26"/>
      <c r="AG25">
        <f t="shared" si="2"/>
        <v>994.19646342483816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11.95</v>
      </c>
      <c r="H26">
        <f>PPCL_Spot!T26</f>
        <v>25</v>
      </c>
      <c r="I26">
        <f>Bawana_NG!T26</f>
        <v>69.599999999999994</v>
      </c>
      <c r="J26">
        <f>Bawana_RLNG!T26</f>
        <v>0</v>
      </c>
      <c r="K26">
        <f>Bawana_Spot!T26</f>
        <v>30.877460735136914</v>
      </c>
      <c r="L26">
        <f>TWOMCL!S26</f>
        <v>0.30633951240552487</v>
      </c>
      <c r="M26">
        <f>EDWPCL!W26</f>
        <v>0</v>
      </c>
      <c r="N26">
        <f>'MSW BWN'!W26</f>
        <v>5.4323679999999994</v>
      </c>
      <c r="O26">
        <f>TPDDL_ISGS_exbus!BB26</f>
        <v>918.2687731729601</v>
      </c>
      <c r="P26" s="77">
        <v>75.172102015631424</v>
      </c>
      <c r="Q26" s="77">
        <v>20.776495999999998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441.46000000000004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-362</v>
      </c>
      <c r="AA26" s="117">
        <f>STOA!J26</f>
        <v>4.37</v>
      </c>
      <c r="AB26" s="117">
        <f>-STOA!P26</f>
        <v>0</v>
      </c>
      <c r="AC26">
        <f t="shared" si="0"/>
        <v>19.116157188860075</v>
      </c>
      <c r="AD26">
        <f t="shared" si="1"/>
        <v>1044.2737060620782</v>
      </c>
      <c r="AE26">
        <f>'IDT-1'!F26</f>
        <v>0</v>
      </c>
      <c r="AF26" s="26"/>
      <c r="AG26">
        <f t="shared" si="2"/>
        <v>1044.2737060620782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11.95</v>
      </c>
      <c r="H27">
        <f>PPCL_Spot!T27</f>
        <v>25</v>
      </c>
      <c r="I27">
        <f>Bawana_NG!T27</f>
        <v>69.599999999999994</v>
      </c>
      <c r="J27">
        <f>Bawana_RLNG!T27</f>
        <v>0</v>
      </c>
      <c r="K27">
        <f>Bawana_Spot!T27</f>
        <v>30.220000000000002</v>
      </c>
      <c r="L27">
        <f>TWOMCL!S27</f>
        <v>0.30633951240552487</v>
      </c>
      <c r="M27">
        <f>EDWPCL!W27</f>
        <v>0</v>
      </c>
      <c r="N27">
        <f>'MSW BWN'!W27</f>
        <v>5.1917599999999995</v>
      </c>
      <c r="O27">
        <f>TPDDL_ISGS_exbus!BB27</f>
        <v>917.7310683653601</v>
      </c>
      <c r="P27" s="77">
        <v>75.172102015631424</v>
      </c>
      <c r="Q27" s="77">
        <v>20.776495999999998</v>
      </c>
      <c r="R27" s="80">
        <v>0</v>
      </c>
      <c r="S27" s="80">
        <v>0</v>
      </c>
      <c r="T27" s="78">
        <f>SUMPRODUCT(LTA!F27:AJ27,LTA!F$101:AJ$101,LTA!F$105:AJ$105)</f>
        <v>0.23</v>
      </c>
      <c r="U27" s="78">
        <f>SUMPRODUCT(LTA!F27:AJ27,LTA!F$102:AJ$102,LTA!F$105:AJ$105)</f>
        <v>446.39000000000004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-383</v>
      </c>
      <c r="AA27" s="117">
        <f>STOA!J27</f>
        <v>4.37</v>
      </c>
      <c r="AB27" s="117">
        <f>-STOA!P27</f>
        <v>0</v>
      </c>
      <c r="AC27">
        <f t="shared" si="0"/>
        <v>19.86805871098181</v>
      </c>
      <c r="AD27">
        <f t="shared" si="1"/>
        <v>966.2460309972198</v>
      </c>
      <c r="AE27">
        <f>'IDT-1'!F27</f>
        <v>0</v>
      </c>
      <c r="AF27" s="26"/>
      <c r="AG27">
        <f t="shared" si="2"/>
        <v>966.2460309972198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11.95</v>
      </c>
      <c r="H28">
        <f>PPCL_Spot!T28</f>
        <v>25</v>
      </c>
      <c r="I28">
        <f>Bawana_NG!T28</f>
        <v>69.599999999999994</v>
      </c>
      <c r="J28">
        <f>Bawana_RLNG!T28</f>
        <v>0</v>
      </c>
      <c r="K28">
        <f>Bawana_Spot!T28</f>
        <v>30.220000000000002</v>
      </c>
      <c r="L28">
        <f>TWOMCL!S28</f>
        <v>0.30633951240552487</v>
      </c>
      <c r="M28">
        <f>EDWPCL!W28</f>
        <v>0</v>
      </c>
      <c r="N28">
        <f>'MSW BWN'!W28</f>
        <v>5.3038879999999997</v>
      </c>
      <c r="O28">
        <f>TPDDL_ISGS_exbus!BB28</f>
        <v>910.78797113936002</v>
      </c>
      <c r="P28" s="77">
        <v>75.172102015631424</v>
      </c>
      <c r="Q28" s="77">
        <v>20.776495999999998</v>
      </c>
      <c r="R28" s="80">
        <v>0.27236363636363631</v>
      </c>
      <c r="S28" s="80">
        <v>0</v>
      </c>
      <c r="T28" s="78">
        <f>SUMPRODUCT(LTA!F28:AJ28,LTA!F$101:AJ$101,LTA!F$105:AJ$105)</f>
        <v>0.95</v>
      </c>
      <c r="U28" s="78">
        <f>SUMPRODUCT(LTA!F28:AJ28,LTA!F$102:AJ$102,LTA!F$105:AJ$105)</f>
        <v>450.57000000000005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-385</v>
      </c>
      <c r="AA28" s="117">
        <f>STOA!J28</f>
        <v>4.37</v>
      </c>
      <c r="AB28" s="117">
        <f>-STOA!P28</f>
        <v>0</v>
      </c>
      <c r="AC28">
        <f t="shared" si="0"/>
        <v>19.160969035061783</v>
      </c>
      <c r="AD28">
        <f t="shared" si="1"/>
        <v>1043.2945150835037</v>
      </c>
      <c r="AE28">
        <f>'IDT-1'!F28</f>
        <v>0</v>
      </c>
      <c r="AF28" s="26"/>
      <c r="AG28">
        <f t="shared" si="2"/>
        <v>1043.2945150835037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-170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11.95</v>
      </c>
      <c r="H29">
        <f>PPCL_Spot!T29</f>
        <v>25</v>
      </c>
      <c r="I29">
        <f>Bawana_NG!T29</f>
        <v>69.599999999999994</v>
      </c>
      <c r="J29">
        <f>Bawana_RLNG!T29</f>
        <v>0</v>
      </c>
      <c r="K29">
        <f>Bawana_Spot!T29</f>
        <v>30.220000000000002</v>
      </c>
      <c r="L29">
        <f>TWOMCL!S29</f>
        <v>0.30633951240552487</v>
      </c>
      <c r="M29">
        <f>EDWPCL!W29</f>
        <v>0</v>
      </c>
      <c r="N29">
        <f>'MSW BWN'!W29</f>
        <v>5.2139519999999999</v>
      </c>
      <c r="O29">
        <f>TPDDL_ISGS_exbus!BB29</f>
        <v>904.53446060336012</v>
      </c>
      <c r="P29" s="77">
        <v>75.172102015631424</v>
      </c>
      <c r="Q29" s="77">
        <v>20.776495999999998</v>
      </c>
      <c r="R29" s="80">
        <v>3.3549090909090906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456.49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-400</v>
      </c>
      <c r="AA29" s="117">
        <f>STOA!J29</f>
        <v>4.37</v>
      </c>
      <c r="AB29" s="117">
        <f>-STOA!P29</f>
        <v>0</v>
      </c>
      <c r="AC29">
        <f t="shared" si="0"/>
        <v>19.151154467933999</v>
      </c>
      <c r="AD29">
        <f t="shared" si="1"/>
        <v>1052.2334285691766</v>
      </c>
      <c r="AE29">
        <f>'IDT-1'!F29</f>
        <v>0</v>
      </c>
      <c r="AF29" s="26"/>
      <c r="AG29">
        <f t="shared" si="2"/>
        <v>1052.2334285691766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11.95</v>
      </c>
      <c r="H30">
        <f>PPCL_Spot!T30</f>
        <v>25</v>
      </c>
      <c r="I30">
        <f>Bawana_NG!T30</f>
        <v>69.599999999999994</v>
      </c>
      <c r="J30">
        <f>Bawana_RLNG!T30</f>
        <v>0</v>
      </c>
      <c r="K30">
        <f>Bawana_Spot!T30</f>
        <v>30.220000000000002</v>
      </c>
      <c r="L30">
        <f>TWOMCL!S30</f>
        <v>0.30633951240552487</v>
      </c>
      <c r="M30">
        <f>EDWPCL!W30</f>
        <v>0</v>
      </c>
      <c r="N30">
        <f>'MSW BWN'!W30</f>
        <v>5.2863679999999995</v>
      </c>
      <c r="O30">
        <f>TPDDL_ISGS_exbus!BB30</f>
        <v>898.61328111464888</v>
      </c>
      <c r="P30" s="77">
        <v>75.172102015631424</v>
      </c>
      <c r="Q30" s="77">
        <v>20.776495999999998</v>
      </c>
      <c r="R30" s="80">
        <v>8.6876363636363632</v>
      </c>
      <c r="S30" s="80">
        <v>0</v>
      </c>
      <c r="T30" s="78">
        <f>SUMPRODUCT(LTA!F30:AJ30,LTA!F$101:AJ$101,LTA!F$105:AJ$105)</f>
        <v>4.21</v>
      </c>
      <c r="U30" s="78">
        <f>SUMPRODUCT(LTA!F30:AJ30,LTA!F$102:AJ$102,LTA!F$105:AJ$105)</f>
        <v>463.42000000000007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-410</v>
      </c>
      <c r="AA30" s="117">
        <f>STOA!J30</f>
        <v>4.37</v>
      </c>
      <c r="AB30" s="117">
        <f>-STOA!P30</f>
        <v>0</v>
      </c>
      <c r="AC30">
        <f t="shared" si="0"/>
        <v>19.402671899677248</v>
      </c>
      <c r="AD30">
        <f t="shared" si="1"/>
        <v>1040.3858749214496</v>
      </c>
      <c r="AE30">
        <f>'IDT-1'!F30</f>
        <v>0</v>
      </c>
      <c r="AF30" s="26"/>
      <c r="AG30">
        <f t="shared" si="2"/>
        <v>1040.3858749214496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-160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11.95</v>
      </c>
      <c r="H31">
        <f>PPCL_Spot!T31</f>
        <v>25</v>
      </c>
      <c r="I31">
        <f>Bawana_NG!T31</f>
        <v>69.599999999999994</v>
      </c>
      <c r="J31">
        <f>Bawana_RLNG!T31</f>
        <v>0</v>
      </c>
      <c r="K31">
        <f>Bawana_Spot!T31</f>
        <v>30.86</v>
      </c>
      <c r="L31">
        <f>TWOMCL!S31</f>
        <v>0.30633951240552487</v>
      </c>
      <c r="M31">
        <f>EDWPCL!W31</f>
        <v>0</v>
      </c>
      <c r="N31">
        <f>'MSW BWN'!W31</f>
        <v>5.163727999999999</v>
      </c>
      <c r="O31">
        <f>TPDDL_ISGS_exbus!BB31</f>
        <v>887.65162490673777</v>
      </c>
      <c r="P31" s="77">
        <v>75.172102015631424</v>
      </c>
      <c r="Q31" s="77">
        <v>20.776495999999998</v>
      </c>
      <c r="R31" s="80">
        <v>15.137818181818181</v>
      </c>
      <c r="S31" s="80">
        <v>0</v>
      </c>
      <c r="T31" s="78">
        <f>SUMPRODUCT(LTA!F31:AJ31,LTA!F$101:AJ$101,LTA!F$105:AJ$105)</f>
        <v>7.01</v>
      </c>
      <c r="U31" s="78">
        <f>SUMPRODUCT(LTA!F31:AJ31,LTA!F$102:AJ$102,LTA!F$105:AJ$105)</f>
        <v>472.07000000000005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-427</v>
      </c>
      <c r="AA31" s="117">
        <f>STOA!J31</f>
        <v>4.32</v>
      </c>
      <c r="AB31" s="117">
        <f>-STOA!P31</f>
        <v>0</v>
      </c>
      <c r="AC31">
        <f t="shared" si="0"/>
        <v>20.195850149867645</v>
      </c>
      <c r="AD31">
        <f t="shared" si="1"/>
        <v>964.99858228152982</v>
      </c>
      <c r="AE31">
        <f>'IDT-1'!F31</f>
        <v>0</v>
      </c>
      <c r="AF31" s="26"/>
      <c r="AG31">
        <f t="shared" si="2"/>
        <v>964.99858228152982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-225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11.95</v>
      </c>
      <c r="H32">
        <f>PPCL_Spot!T32</f>
        <v>25</v>
      </c>
      <c r="I32">
        <f>Bawana_NG!T32</f>
        <v>69.599999999999994</v>
      </c>
      <c r="J32">
        <f>Bawana_RLNG!T32</f>
        <v>0</v>
      </c>
      <c r="K32">
        <f>Bawana_Spot!T32</f>
        <v>32.619999999999997</v>
      </c>
      <c r="L32">
        <f>TWOMCL!S32</f>
        <v>0.30633951240552487</v>
      </c>
      <c r="M32">
        <f>EDWPCL!W32</f>
        <v>0</v>
      </c>
      <c r="N32">
        <f>'MSW BWN'!W32</f>
        <v>5.5725279999999993</v>
      </c>
      <c r="O32">
        <f>TPDDL_ISGS_exbus!BB32</f>
        <v>881.86761017562662</v>
      </c>
      <c r="P32" s="77">
        <v>75.172102015631424</v>
      </c>
      <c r="Q32" s="77">
        <v>20.776495999999998</v>
      </c>
      <c r="R32" s="80">
        <v>20.350909090909092</v>
      </c>
      <c r="S32" s="80">
        <v>0</v>
      </c>
      <c r="T32" s="78">
        <f>SUMPRODUCT(LTA!F32:AJ32,LTA!F$101:AJ$101,LTA!F$105:AJ$105)</f>
        <v>10.94</v>
      </c>
      <c r="U32" s="78">
        <f>SUMPRODUCT(LTA!F32:AJ32,LTA!F$102:AJ$102,LTA!F$105:AJ$105)</f>
        <v>480.81000000000006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-440</v>
      </c>
      <c r="AA32" s="117">
        <f>STOA!J32</f>
        <v>4.32</v>
      </c>
      <c r="AB32" s="117">
        <f>-STOA!P32</f>
        <v>0</v>
      </c>
      <c r="AC32">
        <f t="shared" si="0"/>
        <v>19.948526104301664</v>
      </c>
      <c r="AD32">
        <f t="shared" si="1"/>
        <v>1021.5137825050756</v>
      </c>
      <c r="AE32">
        <f>'IDT-1'!F32</f>
        <v>0</v>
      </c>
      <c r="AF32" s="26"/>
      <c r="AG32">
        <f t="shared" si="2"/>
        <v>1021.5137825050756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11.95</v>
      </c>
      <c r="H33">
        <f>PPCL_Spot!T33</f>
        <v>25</v>
      </c>
      <c r="I33">
        <f>Bawana_NG!T33</f>
        <v>69.599999999999994</v>
      </c>
      <c r="J33">
        <f>Bawana_RLNG!T33</f>
        <v>0</v>
      </c>
      <c r="K33">
        <f>Bawana_Spot!T33</f>
        <v>32.342689397089401</v>
      </c>
      <c r="L33">
        <f>TWOMCL!S33</f>
        <v>0.30633951240552487</v>
      </c>
      <c r="M33">
        <f>EDWPCL!W33</f>
        <v>0</v>
      </c>
      <c r="N33">
        <f>'MSW BWN'!W33</f>
        <v>5.4440479999999987</v>
      </c>
      <c r="O33">
        <f>TPDDL_ISGS_exbus!BB33</f>
        <v>875.88243796442669</v>
      </c>
      <c r="P33" s="77">
        <v>75.172102015631424</v>
      </c>
      <c r="Q33" s="77">
        <v>20.776495999999998</v>
      </c>
      <c r="R33" s="80">
        <v>20.350909090909088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490.51000000000005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-454</v>
      </c>
      <c r="AA33" s="117">
        <f>STOA!J33</f>
        <v>4.32</v>
      </c>
      <c r="AB33" s="117">
        <f>-STOA!P33</f>
        <v>0</v>
      </c>
      <c r="AC33">
        <f t="shared" si="0"/>
        <v>20.556983155347016</v>
      </c>
      <c r="AD33">
        <f t="shared" si="1"/>
        <v>971.52436263991956</v>
      </c>
      <c r="AE33">
        <f>'IDT-1'!F33</f>
        <v>0</v>
      </c>
      <c r="AF33" s="26"/>
      <c r="AG33">
        <f t="shared" si="2"/>
        <v>971.52436263991956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11.95</v>
      </c>
      <c r="H34">
        <f>PPCL_Spot!T34</f>
        <v>25</v>
      </c>
      <c r="I34">
        <f>Bawana_NG!T34</f>
        <v>69.599999999999994</v>
      </c>
      <c r="J34">
        <f>Bawana_RLNG!T34</f>
        <v>0</v>
      </c>
      <c r="K34">
        <f>Bawana_Spot!T34</f>
        <v>32.342689397089401</v>
      </c>
      <c r="L34">
        <f>TWOMCL!S34</f>
        <v>0.30633951240552487</v>
      </c>
      <c r="M34">
        <f>EDWPCL!W34</f>
        <v>0</v>
      </c>
      <c r="N34">
        <f>'MSW BWN'!W34</f>
        <v>5.1520479999999989</v>
      </c>
      <c r="O34">
        <f>TPDDL_ISGS_exbus!BB34</f>
        <v>868.93934043162676</v>
      </c>
      <c r="P34" s="77">
        <v>75.172102015631424</v>
      </c>
      <c r="Q34" s="77">
        <v>20.776495999999998</v>
      </c>
      <c r="R34" s="80">
        <v>20.350909090909088</v>
      </c>
      <c r="S34" s="80">
        <v>0</v>
      </c>
      <c r="T34" s="78">
        <f>SUMPRODUCT(LTA!F34:AJ34,LTA!F$101:AJ$101,LTA!F$105:AJ$105)</f>
        <v>23.619999999999997</v>
      </c>
      <c r="U34" s="78">
        <f>SUMPRODUCT(LTA!F34:AJ34,LTA!F$102:AJ$102,LTA!F$105:AJ$105)</f>
        <v>499.96000000000004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-468</v>
      </c>
      <c r="AA34" s="117">
        <f>STOA!J34</f>
        <v>4.32</v>
      </c>
      <c r="AB34" s="117">
        <f>-STOA!P34</f>
        <v>0</v>
      </c>
      <c r="AC34">
        <f t="shared" si="0"/>
        <v>20.268527068648368</v>
      </c>
      <c r="AD34">
        <f t="shared" si="1"/>
        <v>1021.3977211938181</v>
      </c>
      <c r="AE34">
        <f>'IDT-1'!F34</f>
        <v>0</v>
      </c>
      <c r="AF34" s="26"/>
      <c r="AG34">
        <f t="shared" si="2"/>
        <v>1021.3977211938181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11.95</v>
      </c>
      <c r="H35">
        <f>PPCL_Spot!T35</f>
        <v>25</v>
      </c>
      <c r="I35">
        <f>Bawana_NG!T35</f>
        <v>69.599999999999994</v>
      </c>
      <c r="J35">
        <f>Bawana_RLNG!T35</f>
        <v>0</v>
      </c>
      <c r="K35">
        <f>Bawana_Spot!T35</f>
        <v>31.872640649598143</v>
      </c>
      <c r="L35">
        <f>TWOMCL!S35</f>
        <v>0.30633951240552487</v>
      </c>
      <c r="M35">
        <f>EDWPCL!W35</f>
        <v>0</v>
      </c>
      <c r="N35">
        <f>'MSW BWN'!W35</f>
        <v>5.2197919999999991</v>
      </c>
      <c r="O35">
        <f>TPDDL_ISGS_exbus!BB35</f>
        <v>862.87074057563939</v>
      </c>
      <c r="P35" s="77">
        <v>75.172102015631424</v>
      </c>
      <c r="Q35" s="77">
        <v>20.776495999999998</v>
      </c>
      <c r="R35" s="80">
        <v>20.478181818181817</v>
      </c>
      <c r="S35" s="80">
        <v>0</v>
      </c>
      <c r="T35" s="78">
        <f>SUMPRODUCT(LTA!F35:AJ35,LTA!F$101:AJ$101,LTA!F$105:AJ$105)</f>
        <v>30.07</v>
      </c>
      <c r="U35" s="78">
        <f>SUMPRODUCT(LTA!F35:AJ35,LTA!F$102:AJ$102,LTA!F$105:AJ$105)</f>
        <v>509.02000000000004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-479</v>
      </c>
      <c r="AA35" s="117">
        <f>STOA!J35</f>
        <v>4.32</v>
      </c>
      <c r="AB35" s="117">
        <f>-STOA!P35</f>
        <v>0</v>
      </c>
      <c r="AC35">
        <f t="shared" si="0"/>
        <v>21.068319437435576</v>
      </c>
      <c r="AD35">
        <f t="shared" si="1"/>
        <v>948.76429694882518</v>
      </c>
      <c r="AE35">
        <f>'IDT-1'!F35</f>
        <v>0</v>
      </c>
      <c r="AF35" s="26"/>
      <c r="AG35">
        <f t="shared" si="2"/>
        <v>948.76429694882518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11.95</v>
      </c>
      <c r="H36">
        <f>PPCL_Spot!T36</f>
        <v>25</v>
      </c>
      <c r="I36">
        <f>Bawana_NG!T36</f>
        <v>69.599999999999994</v>
      </c>
      <c r="J36">
        <f>Bawana_RLNG!T36</f>
        <v>0</v>
      </c>
      <c r="K36">
        <f>Bawana_Spot!T36</f>
        <v>31.872640649598143</v>
      </c>
      <c r="L36">
        <f>TWOMCL!S36</f>
        <v>0.30633951240552487</v>
      </c>
      <c r="M36">
        <f>EDWPCL!W36</f>
        <v>0</v>
      </c>
      <c r="N36">
        <f>'MSW BWN'!W36</f>
        <v>5.562015999999999</v>
      </c>
      <c r="O36">
        <f>TPDDL_ISGS_exbus!BB36</f>
        <v>857.1928324184521</v>
      </c>
      <c r="P36" s="77">
        <v>75.172102015631424</v>
      </c>
      <c r="Q36" s="77">
        <v>20.776495999999998</v>
      </c>
      <c r="R36" s="80">
        <v>20.478181818181817</v>
      </c>
      <c r="S36" s="80">
        <v>0</v>
      </c>
      <c r="T36" s="78">
        <f>SUMPRODUCT(LTA!F36:AJ36,LTA!F$101:AJ$101,LTA!F$105:AJ$105)</f>
        <v>37.25</v>
      </c>
      <c r="U36" s="78">
        <f>SUMPRODUCT(LTA!F36:AJ36,LTA!F$102:AJ$102,LTA!F$105:AJ$105)</f>
        <v>517.86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-486</v>
      </c>
      <c r="AA36" s="117">
        <f>STOA!J36</f>
        <v>4.32</v>
      </c>
      <c r="AB36" s="117">
        <f>-STOA!P36</f>
        <v>0</v>
      </c>
      <c r="AC36">
        <f t="shared" si="0"/>
        <v>20.558628745343047</v>
      </c>
      <c r="AD36">
        <f t="shared" si="1"/>
        <v>1027.9583034837303</v>
      </c>
      <c r="AE36">
        <f>'IDT-1'!F36</f>
        <v>0</v>
      </c>
      <c r="AF36" s="26"/>
      <c r="AG36">
        <f t="shared" si="2"/>
        <v>1027.9583034837303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11.95</v>
      </c>
      <c r="H37">
        <f>PPCL_Spot!T37</f>
        <v>25</v>
      </c>
      <c r="I37">
        <f>Bawana_NG!T37</f>
        <v>69.599999999999994</v>
      </c>
      <c r="J37">
        <f>Bawana_RLNG!T37</f>
        <v>0</v>
      </c>
      <c r="K37">
        <f>Bawana_Spot!T37</f>
        <v>30.000000000000004</v>
      </c>
      <c r="L37">
        <f>TWOMCL!S37</f>
        <v>0.30633951240552487</v>
      </c>
      <c r="M37">
        <f>EDWPCL!W37</f>
        <v>0</v>
      </c>
      <c r="N37">
        <f>'MSW BWN'!W37</f>
        <v>5.3984959999999997</v>
      </c>
      <c r="O37">
        <f>TPDDL_ISGS_exbus!BB37</f>
        <v>856.16423464003935</v>
      </c>
      <c r="P37" s="77">
        <v>75.172102015631424</v>
      </c>
      <c r="Q37" s="77">
        <v>20.776495999999998</v>
      </c>
      <c r="R37" s="80">
        <v>20.478181818181817</v>
      </c>
      <c r="S37" s="80">
        <v>0</v>
      </c>
      <c r="T37" s="78">
        <f>SUMPRODUCT(LTA!F37:AJ37,LTA!F$101:AJ$101,LTA!F$105:AJ$105)</f>
        <v>47.45</v>
      </c>
      <c r="U37" s="78">
        <f>SUMPRODUCT(LTA!F37:AJ37,LTA!F$102:AJ$102,LTA!F$105:AJ$105)</f>
        <v>526.79000000000008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-490</v>
      </c>
      <c r="AA37" s="117">
        <f>STOA!J37</f>
        <v>4.32</v>
      </c>
      <c r="AB37" s="117">
        <f>-STOA!P37</f>
        <v>0</v>
      </c>
      <c r="AC37">
        <f t="shared" si="0"/>
        <v>20.779906018876311</v>
      </c>
      <c r="AD37">
        <f t="shared" si="1"/>
        <v>1034.8022677821862</v>
      </c>
      <c r="AE37">
        <f>'IDT-1'!F37</f>
        <v>0</v>
      </c>
      <c r="AF37" s="26"/>
      <c r="AG37">
        <f t="shared" si="2"/>
        <v>1034.8022677821862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11.95</v>
      </c>
      <c r="H38">
        <f>PPCL_Spot!T38</f>
        <v>25</v>
      </c>
      <c r="I38">
        <f>Bawana_NG!T38</f>
        <v>69.599999999999994</v>
      </c>
      <c r="J38">
        <f>Bawana_RLNG!T38</f>
        <v>0</v>
      </c>
      <c r="K38">
        <f>Bawana_Spot!T38</f>
        <v>31.872640649598143</v>
      </c>
      <c r="L38">
        <f>TWOMCL!S38</f>
        <v>0.30633951240552487</v>
      </c>
      <c r="M38">
        <f>EDWPCL!W38</f>
        <v>0</v>
      </c>
      <c r="N38">
        <f>'MSW BWN'!W38</f>
        <v>5.5059519999999997</v>
      </c>
      <c r="O38">
        <f>TPDDL_ISGS_exbus!BB38</f>
        <v>852.1990851932394</v>
      </c>
      <c r="P38" s="77">
        <v>75.172102015631424</v>
      </c>
      <c r="Q38" s="77">
        <v>20.776495999999998</v>
      </c>
      <c r="R38" s="80">
        <v>20.478181818181817</v>
      </c>
      <c r="S38" s="80">
        <v>0</v>
      </c>
      <c r="T38" s="78">
        <f>SUMPRODUCT(LTA!F38:AJ38,LTA!F$101:AJ$101,LTA!F$105:AJ$105)</f>
        <v>56.680000000000007</v>
      </c>
      <c r="U38" s="78">
        <f>SUMPRODUCT(LTA!F38:AJ38,LTA!F$102:AJ$102,LTA!F$105:AJ$105)</f>
        <v>534.49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-484</v>
      </c>
      <c r="AA38" s="117">
        <f>STOA!J38</f>
        <v>4.32</v>
      </c>
      <c r="AB38" s="117">
        <f>-STOA!P38</f>
        <v>0</v>
      </c>
      <c r="AC38">
        <f t="shared" si="0"/>
        <v>21.03571533957167</v>
      </c>
      <c r="AD38">
        <f t="shared" si="1"/>
        <v>1035.4914056642892</v>
      </c>
      <c r="AE38">
        <f>'IDT-1'!F38</f>
        <v>0</v>
      </c>
      <c r="AF38" s="26"/>
      <c r="AG38">
        <f t="shared" si="2"/>
        <v>1035.4914056642892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11.95</v>
      </c>
      <c r="H39">
        <f>PPCL_Spot!T39</f>
        <v>25</v>
      </c>
      <c r="I39">
        <f>Bawana_NG!T39</f>
        <v>69.599999999999994</v>
      </c>
      <c r="J39">
        <f>Bawana_RLNG!T39</f>
        <v>0</v>
      </c>
      <c r="K39">
        <f>Bawana_Spot!T39</f>
        <v>31.872640649598143</v>
      </c>
      <c r="L39">
        <f>TWOMCL!S39</f>
        <v>0.30633951240552487</v>
      </c>
      <c r="M39">
        <f>EDWPCL!W39</f>
        <v>0</v>
      </c>
      <c r="N39">
        <f>'MSW BWN'!W39</f>
        <v>5.4043359999999989</v>
      </c>
      <c r="O39">
        <f>TPDDL_ISGS_exbus!BB39</f>
        <v>853.18218284123941</v>
      </c>
      <c r="P39" s="77">
        <v>75.172102015631424</v>
      </c>
      <c r="Q39" s="77">
        <v>20.776495999999998</v>
      </c>
      <c r="R39" s="80">
        <v>20.478181818181817</v>
      </c>
      <c r="S39" s="80">
        <v>0</v>
      </c>
      <c r="T39" s="78">
        <f>SUMPRODUCT(LTA!F39:AJ39,LTA!F$101:AJ$101,LTA!F$105:AJ$105)</f>
        <v>71.820000000000007</v>
      </c>
      <c r="U39" s="78">
        <f>SUMPRODUCT(LTA!F39:AJ39,LTA!F$102:AJ$102,LTA!F$105:AJ$105)</f>
        <v>533.69000000000005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-444</v>
      </c>
      <c r="AA39" s="117">
        <f>STOA!J39</f>
        <v>4.2699999999999996</v>
      </c>
      <c r="AB39" s="117">
        <f>-STOA!P39</f>
        <v>0</v>
      </c>
      <c r="AC39">
        <f t="shared" si="0"/>
        <v>21.523490387133261</v>
      </c>
      <c r="AD39">
        <f t="shared" si="1"/>
        <v>1010.0774881932934</v>
      </c>
      <c r="AE39">
        <f>'IDT-1'!F39</f>
        <v>0</v>
      </c>
      <c r="AF39" s="26"/>
      <c r="AG39">
        <f t="shared" si="2"/>
        <v>1010.0774881932934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11.95</v>
      </c>
      <c r="H40">
        <f>PPCL_Spot!T40</f>
        <v>25</v>
      </c>
      <c r="I40">
        <f>Bawana_NG!T40</f>
        <v>69.599999999999994</v>
      </c>
      <c r="J40">
        <f>Bawana_RLNG!T40</f>
        <v>0</v>
      </c>
      <c r="K40">
        <f>Bawana_Spot!T40</f>
        <v>31.872640649598143</v>
      </c>
      <c r="L40">
        <f>TWOMCL!S40</f>
        <v>0.30633951240552487</v>
      </c>
      <c r="M40">
        <f>EDWPCL!W40</f>
        <v>0</v>
      </c>
      <c r="N40">
        <f>'MSW BWN'!W40</f>
        <v>5.3319199999999993</v>
      </c>
      <c r="O40">
        <f>TPDDL_ISGS_exbus!BB40</f>
        <v>853.18218284123941</v>
      </c>
      <c r="P40" s="77">
        <v>75.172102015631424</v>
      </c>
      <c r="Q40" s="77">
        <v>20.776495999999998</v>
      </c>
      <c r="R40" s="80">
        <v>20.478181818181817</v>
      </c>
      <c r="S40" s="80">
        <v>0</v>
      </c>
      <c r="T40" s="78">
        <f>SUMPRODUCT(LTA!F40:AJ40,LTA!F$101:AJ$101,LTA!F$105:AJ$105)</f>
        <v>79.59</v>
      </c>
      <c r="U40" s="78">
        <f>SUMPRODUCT(LTA!F40:AJ40,LTA!F$102:AJ$102,LTA!F$105:AJ$105)</f>
        <v>541.4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-390</v>
      </c>
      <c r="AA40" s="117">
        <f>STOA!J40</f>
        <v>4.2699999999999996</v>
      </c>
      <c r="AB40" s="117">
        <f>-STOA!P40</f>
        <v>0</v>
      </c>
      <c r="AC40">
        <f t="shared" si="0"/>
        <v>20.513798675970065</v>
      </c>
      <c r="AD40">
        <f t="shared" si="1"/>
        <v>1155.4947639044567</v>
      </c>
      <c r="AE40">
        <f>'IDT-1'!F40</f>
        <v>0</v>
      </c>
      <c r="AF40" s="26"/>
      <c r="AG40">
        <f t="shared" si="2"/>
        <v>1155.4947639044567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-185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11.95</v>
      </c>
      <c r="H41">
        <f>PPCL_Spot!T41</f>
        <v>25</v>
      </c>
      <c r="I41">
        <f>Bawana_NG!T41</f>
        <v>69.599999999999994</v>
      </c>
      <c r="J41">
        <f>Bawana_RLNG!T41</f>
        <v>0</v>
      </c>
      <c r="K41">
        <f>Bawana_Spot!T41</f>
        <v>31.872640649598143</v>
      </c>
      <c r="L41">
        <f>TWOMCL!S41</f>
        <v>0.30633951240552487</v>
      </c>
      <c r="M41">
        <f>EDWPCL!W41</f>
        <v>0</v>
      </c>
      <c r="N41">
        <f>'MSW BWN'!W41</f>
        <v>5.3097279999999989</v>
      </c>
      <c r="O41">
        <f>TPDDL_ISGS_exbus!BB41</f>
        <v>846.63100090363946</v>
      </c>
      <c r="P41" s="77">
        <v>75.172102015631424</v>
      </c>
      <c r="Q41" s="77">
        <v>20.776495999999998</v>
      </c>
      <c r="R41" s="80">
        <v>20.478181818181817</v>
      </c>
      <c r="S41" s="80">
        <v>0</v>
      </c>
      <c r="T41" s="78">
        <f>SUMPRODUCT(LTA!F41:AJ41,LTA!F$101:AJ$101,LTA!F$105:AJ$105)</f>
        <v>83.94</v>
      </c>
      <c r="U41" s="78">
        <f>SUMPRODUCT(LTA!F41:AJ41,LTA!F$102:AJ$102,LTA!F$105:AJ$105)</f>
        <v>547.64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-334</v>
      </c>
      <c r="AA41" s="117">
        <f>STOA!J41</f>
        <v>4.2699999999999996</v>
      </c>
      <c r="AB41" s="117">
        <f>-STOA!P41</f>
        <v>0</v>
      </c>
      <c r="AC41">
        <f t="shared" si="0"/>
        <v>20.451485582575035</v>
      </c>
      <c r="AD41">
        <f t="shared" si="1"/>
        <v>1170.5737030602518</v>
      </c>
      <c r="AE41">
        <f>'IDT-1'!F41</f>
        <v>0</v>
      </c>
      <c r="AF41" s="26"/>
      <c r="AG41">
        <f t="shared" si="2"/>
        <v>1170.5737030602518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11.95</v>
      </c>
      <c r="H42">
        <f>PPCL_Spot!T42</f>
        <v>25</v>
      </c>
      <c r="I42">
        <f>Bawana_NG!T42</f>
        <v>69.599999999999994</v>
      </c>
      <c r="J42">
        <f>Bawana_RLNG!T42</f>
        <v>0</v>
      </c>
      <c r="K42">
        <f>Bawana_Spot!T42</f>
        <v>31.872640649598143</v>
      </c>
      <c r="L42">
        <f>TWOMCL!S42</f>
        <v>0.30633951240552487</v>
      </c>
      <c r="M42">
        <f>EDWPCL!W42</f>
        <v>0</v>
      </c>
      <c r="N42">
        <f>'MSW BWN'!W42</f>
        <v>5.4218559999999991</v>
      </c>
      <c r="O42">
        <f>TPDDL_ISGS_exbus!BB42</f>
        <v>842.44185338003945</v>
      </c>
      <c r="P42" s="77">
        <v>75.172102015631424</v>
      </c>
      <c r="Q42" s="77">
        <v>20.776495999999998</v>
      </c>
      <c r="R42" s="80">
        <v>20.478181818181817</v>
      </c>
      <c r="S42" s="80">
        <v>0</v>
      </c>
      <c r="T42" s="78">
        <f>SUMPRODUCT(LTA!F42:AJ42,LTA!F$101:AJ$101,LTA!F$105:AJ$105)</f>
        <v>89.36</v>
      </c>
      <c r="U42" s="78">
        <f>SUMPRODUCT(LTA!F42:AJ42,LTA!F$102:AJ$102,LTA!F$105:AJ$105)</f>
        <v>553.15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-297</v>
      </c>
      <c r="AA42" s="117">
        <f>STOA!J42</f>
        <v>4.2699999999999996</v>
      </c>
      <c r="AB42" s="117">
        <f>-STOA!P42</f>
        <v>0</v>
      </c>
      <c r="AC42">
        <f t="shared" si="0"/>
        <v>19.561832165892454</v>
      </c>
      <c r="AD42">
        <f t="shared" si="1"/>
        <v>1285.3163369533343</v>
      </c>
      <c r="AE42">
        <f>'IDT-1'!F42</f>
        <v>0</v>
      </c>
      <c r="AF42" s="26"/>
      <c r="AG42">
        <f t="shared" si="2"/>
        <v>1285.3163369533343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12.077464788732394</v>
      </c>
      <c r="F43">
        <f>GT_Spot!T43</f>
        <v>0</v>
      </c>
      <c r="G43">
        <f>PPCL_NG!T43</f>
        <v>11.95</v>
      </c>
      <c r="H43">
        <f>PPCL_Spot!T43</f>
        <v>25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0.30633951240552487</v>
      </c>
      <c r="M43">
        <f>EDWPCL!W43</f>
        <v>0</v>
      </c>
      <c r="N43">
        <f>'MSW BWN'!W43</f>
        <v>5.1975999999999996</v>
      </c>
      <c r="O43">
        <f>TPDDL_ISGS_exbus!BB43</f>
        <v>843.1042324324394</v>
      </c>
      <c r="P43" s="77">
        <v>75.172102015631424</v>
      </c>
      <c r="Q43" s="77">
        <v>20.776495999999998</v>
      </c>
      <c r="R43" s="80">
        <v>20.478181818181817</v>
      </c>
      <c r="S43" s="80">
        <v>0</v>
      </c>
      <c r="T43" s="78">
        <f>SUMPRODUCT(LTA!F43:AJ43,LTA!F$101:AJ$101,LTA!F$105:AJ$105)</f>
        <v>94.95</v>
      </c>
      <c r="U43" s="78">
        <f>SUMPRODUCT(LTA!F43:AJ43,LTA!F$102:AJ$102,LTA!F$105:AJ$105)</f>
        <v>558.41999999999996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-270</v>
      </c>
      <c r="AA43" s="117">
        <f>STOA!J43</f>
        <v>4.2699999999999996</v>
      </c>
      <c r="AB43" s="117">
        <f>-STOA!P43</f>
        <v>0</v>
      </c>
      <c r="AC43">
        <f t="shared" si="0"/>
        <v>19.848962476446793</v>
      </c>
      <c r="AD43">
        <f t="shared" si="1"/>
        <v>1271.4534540909438</v>
      </c>
      <c r="AE43">
        <f>'IDT-1'!F43</f>
        <v>0</v>
      </c>
      <c r="AF43" s="26"/>
      <c r="AG43">
        <f t="shared" si="2"/>
        <v>1271.4534540909438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12.077464788732394</v>
      </c>
      <c r="F44">
        <f>GT_Spot!T44</f>
        <v>0</v>
      </c>
      <c r="G44">
        <f>PPCL_NG!T44</f>
        <v>11.95</v>
      </c>
      <c r="H44">
        <f>PPCL_Spot!T44</f>
        <v>25</v>
      </c>
      <c r="I44">
        <f>Bawana_NG!T44</f>
        <v>69.599999999999994</v>
      </c>
      <c r="J44">
        <f>Bawana_RLNG!T44</f>
        <v>0</v>
      </c>
      <c r="K44">
        <f>Bawana_Spot!T44</f>
        <v>31.872640649598143</v>
      </c>
      <c r="L44">
        <f>TWOMCL!S44</f>
        <v>0.30633951240552487</v>
      </c>
      <c r="M44">
        <f>EDWPCL!W44</f>
        <v>0</v>
      </c>
      <c r="N44">
        <f>'MSW BWN'!W44</f>
        <v>4.9733439999999991</v>
      </c>
      <c r="O44">
        <f>TPDDL_ISGS_exbus!BB44</f>
        <v>843.1042324324394</v>
      </c>
      <c r="P44" s="77">
        <v>75.172102015631424</v>
      </c>
      <c r="Q44" s="77">
        <v>20.776495999999998</v>
      </c>
      <c r="R44" s="80">
        <v>20.478181818181817</v>
      </c>
      <c r="S44" s="80">
        <v>0</v>
      </c>
      <c r="T44" s="78">
        <f>SUMPRODUCT(LTA!F44:AJ44,LTA!F$101:AJ$101,LTA!F$105:AJ$105)</f>
        <v>99.73</v>
      </c>
      <c r="U44" s="78">
        <f>SUMPRODUCT(LTA!F44:AJ44,LTA!F$102:AJ$102,LTA!F$105:AJ$105)</f>
        <v>563.24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-245</v>
      </c>
      <c r="AA44" s="117">
        <f>STOA!J44</f>
        <v>4.2699999999999996</v>
      </c>
      <c r="AB44" s="117">
        <f>-STOA!P44</f>
        <v>0</v>
      </c>
      <c r="AC44">
        <f t="shared" si="0"/>
        <v>19.193307421976652</v>
      </c>
      <c r="AD44">
        <f t="shared" si="1"/>
        <v>1368.357493795012</v>
      </c>
      <c r="AE44">
        <f>'IDT-1'!F44</f>
        <v>0</v>
      </c>
      <c r="AF44" s="26"/>
      <c r="AG44">
        <f t="shared" si="2"/>
        <v>1368.357493795012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12.077464788732394</v>
      </c>
      <c r="F45">
        <f>GT_Spot!T45</f>
        <v>0</v>
      </c>
      <c r="G45">
        <f>PPCL_NG!T45</f>
        <v>11.95</v>
      </c>
      <c r="H45">
        <f>PPCL_Spot!T45</f>
        <v>25</v>
      </c>
      <c r="I45">
        <f>Bawana_NG!T45</f>
        <v>69.599999999999994</v>
      </c>
      <c r="J45">
        <f>Bawana_RLNG!T45</f>
        <v>0</v>
      </c>
      <c r="K45">
        <f>Bawana_Spot!T45</f>
        <v>31.872640649598143</v>
      </c>
      <c r="L45">
        <f>TWOMCL!S45</f>
        <v>0.30633951240552487</v>
      </c>
      <c r="M45">
        <f>EDWPCL!W45</f>
        <v>0</v>
      </c>
      <c r="N45">
        <f>'MSW BWN'!W45</f>
        <v>5.3599519999999998</v>
      </c>
      <c r="O45">
        <f>TPDDL_ISGS_exbus!BB45</f>
        <v>840.15597248403935</v>
      </c>
      <c r="P45" s="77">
        <v>75.172102015631424</v>
      </c>
      <c r="Q45" s="77">
        <v>20.776495999999998</v>
      </c>
      <c r="R45" s="80">
        <v>20.478181818181817</v>
      </c>
      <c r="S45" s="80">
        <v>0</v>
      </c>
      <c r="T45" s="78">
        <f>SUMPRODUCT(LTA!F45:AJ45,LTA!F$101:AJ$101,LTA!F$105:AJ$105)</f>
        <v>104.55000000000001</v>
      </c>
      <c r="U45" s="78">
        <f>SUMPRODUCT(LTA!F45:AJ45,LTA!F$102:AJ$102,LTA!F$105:AJ$105)</f>
        <v>565.62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-226</v>
      </c>
      <c r="AA45" s="117">
        <f>STOA!J45</f>
        <v>4.2699999999999996</v>
      </c>
      <c r="AB45" s="117">
        <f>-STOA!P45</f>
        <v>0</v>
      </c>
      <c r="AC45">
        <f t="shared" si="0"/>
        <v>19.731300026073669</v>
      </c>
      <c r="AD45">
        <f t="shared" si="1"/>
        <v>1316.4578492425148</v>
      </c>
      <c r="AE45">
        <f>'IDT-1'!F45</f>
        <v>0</v>
      </c>
      <c r="AF45" s="26"/>
      <c r="AG45">
        <f t="shared" si="2"/>
        <v>1316.4578492425148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12.077464788732394</v>
      </c>
      <c r="F46">
        <f>GT_Spot!T46</f>
        <v>0</v>
      </c>
      <c r="G46">
        <f>PPCL_NG!T46</f>
        <v>11.95</v>
      </c>
      <c r="H46">
        <f>PPCL_Spot!T46</f>
        <v>25</v>
      </c>
      <c r="I46">
        <f>Bawana_NG!T46</f>
        <v>69.599999999999994</v>
      </c>
      <c r="J46">
        <f>Bawana_RLNG!T46</f>
        <v>0</v>
      </c>
      <c r="K46">
        <f>Bawana_Spot!T46</f>
        <v>31.872640649598143</v>
      </c>
      <c r="L46">
        <f>TWOMCL!S46</f>
        <v>0.30633951240552487</v>
      </c>
      <c r="M46">
        <f>EDWPCL!W46</f>
        <v>0</v>
      </c>
      <c r="N46">
        <f>'MSW BWN'!W46</f>
        <v>4.9896959999999995</v>
      </c>
      <c r="O46">
        <f>TPDDL_ISGS_exbus!BB46</f>
        <v>835.41354736283938</v>
      </c>
      <c r="P46" s="77">
        <v>75.172102015631424</v>
      </c>
      <c r="Q46" s="77">
        <v>20.776495999999998</v>
      </c>
      <c r="R46" s="80">
        <v>20.478181818181817</v>
      </c>
      <c r="S46" s="80">
        <v>0</v>
      </c>
      <c r="T46" s="78">
        <f>SUMPRODUCT(LTA!F46:AJ46,LTA!F$101:AJ$101,LTA!F$105:AJ$105)</f>
        <v>107.85</v>
      </c>
      <c r="U46" s="78">
        <f>SUMPRODUCT(LTA!F46:AJ46,LTA!F$102:AJ$102,LTA!F$105:AJ$105)</f>
        <v>568.23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-216</v>
      </c>
      <c r="AA46" s="117">
        <f>STOA!J46</f>
        <v>4.2699999999999996</v>
      </c>
      <c r="AB46" s="117">
        <f>-STOA!P46</f>
        <v>0</v>
      </c>
      <c r="AC46">
        <f t="shared" si="0"/>
        <v>19.072456868042462</v>
      </c>
      <c r="AD46">
        <f t="shared" si="1"/>
        <v>1392.9140112793461</v>
      </c>
      <c r="AE46">
        <f>'IDT-1'!F46</f>
        <v>0</v>
      </c>
      <c r="AF46" s="26"/>
      <c r="AG46">
        <f t="shared" si="2"/>
        <v>1392.9140112793461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11.720392749244711</v>
      </c>
      <c r="F47">
        <f>GT_Spot!T47</f>
        <v>0</v>
      </c>
      <c r="G47">
        <f>PPCL_NG!T47</f>
        <v>11.95</v>
      </c>
      <c r="H47">
        <f>PPCL_Spot!T47</f>
        <v>25</v>
      </c>
      <c r="I47">
        <f>Bawana_NG!T47</f>
        <v>69.599999999999994</v>
      </c>
      <c r="J47">
        <f>Bawana_RLNG!T47</f>
        <v>0</v>
      </c>
      <c r="K47">
        <f>Bawana_Spot!T47</f>
        <v>31.872640649598143</v>
      </c>
      <c r="L47">
        <f>TWOMCL!S47</f>
        <v>0.30633951240552487</v>
      </c>
      <c r="M47">
        <f>EDWPCL!W47</f>
        <v>0</v>
      </c>
      <c r="N47">
        <f>'MSW BWN'!W47</f>
        <v>5.2700159999999983</v>
      </c>
      <c r="O47">
        <f>TPDDL_ISGS_exbus!BB47</f>
        <v>833.76807066243941</v>
      </c>
      <c r="P47" s="77">
        <v>75.172102015631424</v>
      </c>
      <c r="Q47" s="77">
        <v>20.776495999999998</v>
      </c>
      <c r="R47" s="80">
        <v>20.478181818181817</v>
      </c>
      <c r="S47" s="80">
        <v>0</v>
      </c>
      <c r="T47" s="78">
        <f>SUMPRODUCT(LTA!F47:AJ47,LTA!F$101:AJ$101,LTA!F$105:AJ$105)</f>
        <v>109.68</v>
      </c>
      <c r="U47" s="78">
        <f>SUMPRODUCT(LTA!F47:AJ47,LTA!F$102:AJ$102,LTA!F$105:AJ$105)</f>
        <v>570.55000000000007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-202</v>
      </c>
      <c r="AA47" s="117">
        <f>STOA!J47</f>
        <v>4.2300000000000004</v>
      </c>
      <c r="AB47" s="117">
        <f>-STOA!P47</f>
        <v>0</v>
      </c>
      <c r="AC47">
        <f t="shared" si="0"/>
        <v>19.679425671596345</v>
      </c>
      <c r="AD47">
        <f t="shared" si="1"/>
        <v>1328.6948137359047</v>
      </c>
      <c r="AE47">
        <f>'IDT-1'!F47</f>
        <v>0</v>
      </c>
      <c r="AF47" s="26"/>
      <c r="AG47">
        <f t="shared" si="2"/>
        <v>1328.6948137359047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11.720392749244711</v>
      </c>
      <c r="F48">
        <f>GT_Spot!T48</f>
        <v>0</v>
      </c>
      <c r="G48">
        <f>PPCL_NG!T48</f>
        <v>11.95</v>
      </c>
      <c r="H48">
        <f>PPCL_Spot!T48</f>
        <v>25</v>
      </c>
      <c r="I48">
        <f>Bawana_NG!T48</f>
        <v>69.599999999999994</v>
      </c>
      <c r="J48">
        <f>Bawana_RLNG!T48</f>
        <v>0</v>
      </c>
      <c r="K48">
        <f>Bawana_Spot!T48</f>
        <v>31.872640649598143</v>
      </c>
      <c r="L48">
        <f>TWOMCL!S48</f>
        <v>0.30633951240552487</v>
      </c>
      <c r="M48">
        <f>EDWPCL!W48</f>
        <v>0</v>
      </c>
      <c r="N48">
        <f>'MSW BWN'!W48</f>
        <v>5.3202399999999992</v>
      </c>
      <c r="O48">
        <f>TPDDL_ISGS_exbus!BB48</f>
        <v>833.76807066243941</v>
      </c>
      <c r="P48" s="77">
        <v>75.172102015631424</v>
      </c>
      <c r="Q48" s="77">
        <v>20.776495999999998</v>
      </c>
      <c r="R48" s="80">
        <v>20.478181818181817</v>
      </c>
      <c r="S48" s="80">
        <v>0</v>
      </c>
      <c r="T48" s="78">
        <f>SUMPRODUCT(LTA!F48:AJ48,LTA!F$101:AJ$101,LTA!F$105:AJ$105)</f>
        <v>110.14</v>
      </c>
      <c r="U48" s="78">
        <f>SUMPRODUCT(LTA!F48:AJ48,LTA!F$102:AJ$102,LTA!F$105:AJ$105)</f>
        <v>572.6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-193</v>
      </c>
      <c r="AA48" s="117">
        <f>STOA!J48</f>
        <v>4.2300000000000004</v>
      </c>
      <c r="AB48" s="117">
        <f>-STOA!P48</f>
        <v>0</v>
      </c>
      <c r="AC48">
        <f t="shared" si="0"/>
        <v>19.089364843764862</v>
      </c>
      <c r="AD48">
        <f t="shared" si="1"/>
        <v>1400.8450985637362</v>
      </c>
      <c r="AE48">
        <f>'IDT-1'!F48</f>
        <v>0</v>
      </c>
      <c r="AF48" s="26"/>
      <c r="AG48">
        <f t="shared" si="2"/>
        <v>1400.8450985637362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11.720392749244711</v>
      </c>
      <c r="F49">
        <f>GT_Spot!T49</f>
        <v>0</v>
      </c>
      <c r="G49">
        <f>PPCL_NG!T49</f>
        <v>11.95</v>
      </c>
      <c r="H49">
        <f>PPCL_Spot!T49</f>
        <v>25</v>
      </c>
      <c r="I49">
        <f>Bawana_NG!T49</f>
        <v>69.599999999999994</v>
      </c>
      <c r="J49">
        <f>Bawana_RLNG!T49</f>
        <v>0</v>
      </c>
      <c r="K49">
        <f>Bawana_Spot!T49</f>
        <v>30.002353494939989</v>
      </c>
      <c r="L49">
        <f>TWOMCL!S49</f>
        <v>0.30633951240552487</v>
      </c>
      <c r="M49">
        <f>EDWPCL!W49</f>
        <v>0</v>
      </c>
      <c r="N49">
        <f>'MSW BWN'!W49</f>
        <v>5.1695679999999999</v>
      </c>
      <c r="O49">
        <f>TPDDL_ISGS_exbus!BB49</f>
        <v>833.76807066243941</v>
      </c>
      <c r="P49" s="77">
        <v>75.172102015631424</v>
      </c>
      <c r="Q49" s="77">
        <v>20.776495999999998</v>
      </c>
      <c r="R49" s="80">
        <v>20.478181818181817</v>
      </c>
      <c r="S49" s="80">
        <v>0</v>
      </c>
      <c r="T49" s="78">
        <f>SUMPRODUCT(LTA!F49:AJ49,LTA!F$101:AJ$101,LTA!F$105:AJ$105)</f>
        <v>107.16</v>
      </c>
      <c r="U49" s="78">
        <f>SUMPRODUCT(LTA!F49:AJ49,LTA!F$102:AJ$102,LTA!F$105:AJ$105)</f>
        <v>574.51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-188</v>
      </c>
      <c r="AA49" s="117">
        <f>STOA!J49</f>
        <v>4.2300000000000004</v>
      </c>
      <c r="AB49" s="117">
        <f>-STOA!P49</f>
        <v>0</v>
      </c>
      <c r="AC49">
        <f t="shared" si="0"/>
        <v>19.017773765592896</v>
      </c>
      <c r="AD49">
        <f t="shared" si="1"/>
        <v>1402.82573048725</v>
      </c>
      <c r="AE49">
        <f>'IDT-1'!F49</f>
        <v>0</v>
      </c>
      <c r="AF49" s="26"/>
      <c r="AG49">
        <f t="shared" si="2"/>
        <v>1402.82573048725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11.720392749244711</v>
      </c>
      <c r="F50">
        <f>GT_Spot!T50</f>
        <v>0</v>
      </c>
      <c r="G50">
        <f>PPCL_NG!T50</f>
        <v>11.95</v>
      </c>
      <c r="H50">
        <f>PPCL_Spot!T50</f>
        <v>25</v>
      </c>
      <c r="I50">
        <f>Bawana_NG!T50</f>
        <v>69.599999999999994</v>
      </c>
      <c r="J50">
        <f>Bawana_RLNG!T50</f>
        <v>0</v>
      </c>
      <c r="K50">
        <f>Bawana_Spot!T50</f>
        <v>31.872640649598143</v>
      </c>
      <c r="L50">
        <f>TWOMCL!S50</f>
        <v>0.30633951240552487</v>
      </c>
      <c r="M50">
        <f>EDWPCL!W50</f>
        <v>0</v>
      </c>
      <c r="N50">
        <f>'MSW BWN'!W50</f>
        <v>5.0737919999999992</v>
      </c>
      <c r="O50">
        <f>TPDDL_ISGS_exbus!BB50</f>
        <v>833.76807066243941</v>
      </c>
      <c r="P50" s="77">
        <v>75.172102015631424</v>
      </c>
      <c r="Q50" s="77">
        <v>20.776495999999998</v>
      </c>
      <c r="R50" s="80">
        <v>20.478181818181817</v>
      </c>
      <c r="S50" s="80">
        <v>0</v>
      </c>
      <c r="T50" s="78">
        <f>SUMPRODUCT(LTA!F50:AJ50,LTA!F$101:AJ$101,LTA!F$105:AJ$105)</f>
        <v>107.48</v>
      </c>
      <c r="U50" s="78">
        <f>SUMPRODUCT(LTA!F50:AJ50,LTA!F$102:AJ$102,LTA!F$105:AJ$105)</f>
        <v>574.32999999999993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-183</v>
      </c>
      <c r="AA50" s="117">
        <f>STOA!J50</f>
        <v>4.2300000000000004</v>
      </c>
      <c r="AB50" s="117">
        <f>-STOA!P50</f>
        <v>0</v>
      </c>
      <c r="AC50">
        <f t="shared" si="0"/>
        <v>18.901449550920958</v>
      </c>
      <c r="AD50">
        <f t="shared" si="1"/>
        <v>1419.8565658565801</v>
      </c>
      <c r="AE50">
        <f>'IDT-1'!F50</f>
        <v>0</v>
      </c>
      <c r="AF50" s="26"/>
      <c r="AG50">
        <f t="shared" si="2"/>
        <v>1419.8565658565801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11.373381070983809</v>
      </c>
      <c r="F51">
        <f>GT_Spot!T51</f>
        <v>0</v>
      </c>
      <c r="G51">
        <f>PPCL_NG!T51</f>
        <v>11.95</v>
      </c>
      <c r="H51">
        <f>PPCL_Spot!T51</f>
        <v>25</v>
      </c>
      <c r="I51">
        <f>Bawana_NG!T51</f>
        <v>69.599999999999994</v>
      </c>
      <c r="J51">
        <f>Bawana_RLNG!T51</f>
        <v>0</v>
      </c>
      <c r="K51">
        <f>Bawana_Spot!T51</f>
        <v>31.872640649598143</v>
      </c>
      <c r="L51">
        <f>TWOMCL!S51</f>
        <v>0.30633951240552487</v>
      </c>
      <c r="M51">
        <f>EDWPCL!W51</f>
        <v>0</v>
      </c>
      <c r="N51">
        <f>'MSW BWN'!W51</f>
        <v>4.961663999999999</v>
      </c>
      <c r="O51">
        <f>TPDDL_ISGS_exbus!BB51</f>
        <v>833.76807066243941</v>
      </c>
      <c r="P51" s="77">
        <v>75.172102015631424</v>
      </c>
      <c r="Q51" s="77">
        <v>20.776495999999998</v>
      </c>
      <c r="R51" s="80">
        <v>20.478181818181817</v>
      </c>
      <c r="S51" s="80">
        <v>0</v>
      </c>
      <c r="T51" s="78">
        <f>SUMPRODUCT(LTA!F51:AJ51,LTA!F$101:AJ$101,LTA!F$105:AJ$105)</f>
        <v>107.7</v>
      </c>
      <c r="U51" s="78">
        <f>SUMPRODUCT(LTA!F51:AJ51,LTA!F$102:AJ$102,LTA!F$105:AJ$105)</f>
        <v>563.53000000000009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-180</v>
      </c>
      <c r="AA51" s="117">
        <f>STOA!J51</f>
        <v>4.2300000000000004</v>
      </c>
      <c r="AB51" s="117">
        <f>-STOA!P51</f>
        <v>0</v>
      </c>
      <c r="AC51">
        <f t="shared" si="0"/>
        <v>19.354749028128374</v>
      </c>
      <c r="AD51">
        <f t="shared" si="1"/>
        <v>1346.3641267011117</v>
      </c>
      <c r="AE51">
        <f>'IDT-1'!F51</f>
        <v>0</v>
      </c>
      <c r="AF51" s="26"/>
      <c r="AG51">
        <f t="shared" si="2"/>
        <v>1346.3641267011117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11.373381070983809</v>
      </c>
      <c r="F52">
        <f>GT_Spot!T52</f>
        <v>0</v>
      </c>
      <c r="G52">
        <f>PPCL_NG!T52</f>
        <v>11.95</v>
      </c>
      <c r="H52">
        <f>PPCL_Spot!T52</f>
        <v>25.112708666464965</v>
      </c>
      <c r="I52">
        <f>Bawana_NG!T52</f>
        <v>69.599999999999994</v>
      </c>
      <c r="J52">
        <f>Bawana_RLNG!T52</f>
        <v>0</v>
      </c>
      <c r="K52">
        <f>Bawana_Spot!T52</f>
        <v>31.872640649598143</v>
      </c>
      <c r="L52">
        <f>TWOMCL!S52</f>
        <v>0.30633951240552487</v>
      </c>
      <c r="M52">
        <f>EDWPCL!W52</f>
        <v>0</v>
      </c>
      <c r="N52">
        <f>'MSW BWN'!W52</f>
        <v>4.8939199999999996</v>
      </c>
      <c r="O52">
        <f>TPDDL_ISGS_exbus!BB52</f>
        <v>839.4462311816394</v>
      </c>
      <c r="P52" s="77">
        <v>75.172102015631424</v>
      </c>
      <c r="Q52" s="77">
        <v>20.776495999999998</v>
      </c>
      <c r="R52" s="80">
        <v>20.478181818181817</v>
      </c>
      <c r="S52" s="80">
        <v>0</v>
      </c>
      <c r="T52" s="78">
        <f>SUMPRODUCT(LTA!F52:AJ52,LTA!F$101:AJ$101,LTA!F$105:AJ$105)</f>
        <v>107.89</v>
      </c>
      <c r="U52" s="78">
        <f>SUMPRODUCT(LTA!F52:AJ52,LTA!F$102:AJ$102,LTA!F$105:AJ$105)</f>
        <v>560.17000000000007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-176</v>
      </c>
      <c r="AA52" s="117">
        <f>STOA!J52</f>
        <v>4.2300000000000004</v>
      </c>
      <c r="AB52" s="117">
        <f>-STOA!P52</f>
        <v>0</v>
      </c>
      <c r="AC52">
        <f t="shared" si="0"/>
        <v>18.764625730730749</v>
      </c>
      <c r="AD52">
        <f t="shared" si="1"/>
        <v>1418.5073751841744</v>
      </c>
      <c r="AE52">
        <f>'IDT-1'!F52</f>
        <v>0</v>
      </c>
      <c r="AF52" s="26"/>
      <c r="AG52">
        <f t="shared" si="2"/>
        <v>1418.5073751841744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11.373381070983809</v>
      </c>
      <c r="F53">
        <f>GT_Spot!T53</f>
        <v>0</v>
      </c>
      <c r="G53">
        <f>PPCL_NG!T53</f>
        <v>11.95</v>
      </c>
      <c r="H53">
        <f>PPCL_Spot!T53</f>
        <v>25.112708666464965</v>
      </c>
      <c r="I53">
        <f>Bawana_NG!T53</f>
        <v>69.599999999999994</v>
      </c>
      <c r="J53">
        <f>Bawana_RLNG!T53</f>
        <v>0</v>
      </c>
      <c r="K53">
        <f>Bawana_Spot!T53</f>
        <v>31.872640649598143</v>
      </c>
      <c r="L53">
        <f>TWOMCL!S53</f>
        <v>0.30633951240552487</v>
      </c>
      <c r="M53">
        <f>EDWPCL!W53</f>
        <v>0</v>
      </c>
      <c r="N53">
        <f>'MSW BWN'!W53</f>
        <v>5.0574399999999988</v>
      </c>
      <c r="O53">
        <f>TPDDL_ISGS_exbus!BB53</f>
        <v>840.91678126003933</v>
      </c>
      <c r="P53" s="77">
        <v>75.172102015631424</v>
      </c>
      <c r="Q53" s="77">
        <v>20.776495999999998</v>
      </c>
      <c r="R53" s="80">
        <v>20.478181818181817</v>
      </c>
      <c r="S53" s="80">
        <v>0</v>
      </c>
      <c r="T53" s="78">
        <f>SUMPRODUCT(LTA!F53:AJ53,LTA!F$101:AJ$101,LTA!F$105:AJ$105)</f>
        <v>107.99</v>
      </c>
      <c r="U53" s="78">
        <f>SUMPRODUCT(LTA!F53:AJ53,LTA!F$102:AJ$102,LTA!F$105:AJ$105)</f>
        <v>557.98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-189</v>
      </c>
      <c r="AA53" s="117">
        <f>STOA!J53</f>
        <v>4.2300000000000004</v>
      </c>
      <c r="AB53" s="117">
        <f>-STOA!P53</f>
        <v>0</v>
      </c>
      <c r="AC53">
        <f t="shared" si="0"/>
        <v>18.742857292376275</v>
      </c>
      <c r="AD53">
        <f t="shared" si="1"/>
        <v>1420.0732137009286</v>
      </c>
      <c r="AE53">
        <f>'IDT-1'!F53</f>
        <v>0</v>
      </c>
      <c r="AF53" s="26"/>
      <c r="AG53">
        <f t="shared" si="2"/>
        <v>1420.0732137009286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11.373381070983809</v>
      </c>
      <c r="F54">
        <f>GT_Spot!T54</f>
        <v>0</v>
      </c>
      <c r="G54">
        <f>PPCL_NG!T54</f>
        <v>11.95</v>
      </c>
      <c r="H54">
        <f>PPCL_Spot!T54</f>
        <v>25.112708666464965</v>
      </c>
      <c r="I54">
        <f>Bawana_NG!T54</f>
        <v>69.599999999999994</v>
      </c>
      <c r="J54">
        <f>Bawana_RLNG!T54</f>
        <v>0</v>
      </c>
      <c r="K54">
        <f>Bawana_Spot!T54</f>
        <v>31.872640649598143</v>
      </c>
      <c r="L54">
        <f>TWOMCL!S54</f>
        <v>0.30633951240552487</v>
      </c>
      <c r="M54">
        <f>EDWPCL!W54</f>
        <v>0</v>
      </c>
      <c r="N54">
        <f>'MSW BWN'!W54</f>
        <v>5.1240159999999983</v>
      </c>
      <c r="O54">
        <f>TPDDL_ISGS_exbus!BB54</f>
        <v>841.39158923523939</v>
      </c>
      <c r="P54" s="77">
        <v>75.172102015631424</v>
      </c>
      <c r="Q54" s="77">
        <v>20.776495999999998</v>
      </c>
      <c r="R54" s="80">
        <v>20.478181818181817</v>
      </c>
      <c r="S54" s="80">
        <v>0</v>
      </c>
      <c r="T54" s="78">
        <f>SUMPRODUCT(LTA!F54:AJ54,LTA!F$101:AJ$101,LTA!F$105:AJ$105)</f>
        <v>108</v>
      </c>
      <c r="U54" s="78">
        <f>SUMPRODUCT(LTA!F54:AJ54,LTA!F$102:AJ$102,LTA!F$105:AJ$105)</f>
        <v>555.80000000000007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-224</v>
      </c>
      <c r="AA54" s="117">
        <f>STOA!J54</f>
        <v>4.2300000000000004</v>
      </c>
      <c r="AB54" s="117">
        <f>-STOA!P54</f>
        <v>0</v>
      </c>
      <c r="AC54">
        <f t="shared" si="0"/>
        <v>18.861697384190968</v>
      </c>
      <c r="AD54">
        <f t="shared" si="1"/>
        <v>1403.3257575843143</v>
      </c>
      <c r="AE54">
        <f>'IDT-1'!F54</f>
        <v>0</v>
      </c>
      <c r="AF54" s="26"/>
      <c r="AG54">
        <f t="shared" si="2"/>
        <v>1403.3257575843143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11.373381070983809</v>
      </c>
      <c r="F55">
        <f>GT_Spot!T55</f>
        <v>0</v>
      </c>
      <c r="G55">
        <f>PPCL_NG!T55</f>
        <v>11.95</v>
      </c>
      <c r="H55">
        <f>PPCL_Spot!T55</f>
        <v>25</v>
      </c>
      <c r="I55">
        <f>Bawana_NG!T55</f>
        <v>69.599999999999994</v>
      </c>
      <c r="J55">
        <f>Bawana_RLNG!T55</f>
        <v>0</v>
      </c>
      <c r="K55">
        <f>Bawana_Spot!T55</f>
        <v>30.000000000000004</v>
      </c>
      <c r="L55">
        <f>TWOMCL!S55</f>
        <v>0.30633951240552487</v>
      </c>
      <c r="M55">
        <f>EDWPCL!W55</f>
        <v>0</v>
      </c>
      <c r="N55">
        <f>'MSW BWN'!W55</f>
        <v>5.1742399999999993</v>
      </c>
      <c r="O55">
        <f>TPDDL_ISGS_exbus!BB55</f>
        <v>843.90703691283943</v>
      </c>
      <c r="P55" s="77">
        <v>75.172102015631424</v>
      </c>
      <c r="Q55" s="77">
        <v>20.776495999999998</v>
      </c>
      <c r="R55" s="80">
        <v>20.478181818181817</v>
      </c>
      <c r="S55" s="80">
        <v>0</v>
      </c>
      <c r="T55" s="78">
        <f>SUMPRODUCT(LTA!F55:AJ55,LTA!F$101:AJ$101,LTA!F$105:AJ$105)</f>
        <v>107.98</v>
      </c>
      <c r="U55" s="78">
        <f>SUMPRODUCT(LTA!F55:AJ55,LTA!F$102:AJ$102,LTA!F$105:AJ$105)</f>
        <v>550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-319</v>
      </c>
      <c r="AA55" s="117">
        <f>STOA!J55</f>
        <v>4.2300000000000004</v>
      </c>
      <c r="AB55" s="117">
        <f>-STOA!P55</f>
        <v>0</v>
      </c>
      <c r="AC55">
        <f t="shared" si="0"/>
        <v>20.191697986912764</v>
      </c>
      <c r="AD55">
        <f t="shared" si="1"/>
        <v>1241.7560793431294</v>
      </c>
      <c r="AE55">
        <f>'IDT-1'!F55</f>
        <v>0</v>
      </c>
      <c r="AF55" s="26"/>
      <c r="AG55">
        <f t="shared" si="2"/>
        <v>1241.7560793431294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11.373381070983809</v>
      </c>
      <c r="F56">
        <f>GT_Spot!T56</f>
        <v>0</v>
      </c>
      <c r="G56">
        <f>PPCL_NG!T56</f>
        <v>11.95</v>
      </c>
      <c r="H56">
        <f>PPCL_Spot!T56</f>
        <v>25.112708666464965</v>
      </c>
      <c r="I56">
        <f>Bawana_NG!T56</f>
        <v>69.599999999999994</v>
      </c>
      <c r="J56">
        <f>Bawana_RLNG!T56</f>
        <v>0</v>
      </c>
      <c r="K56">
        <f>Bawana_Spot!T56</f>
        <v>31.872640649598143</v>
      </c>
      <c r="L56">
        <f>TWOMCL!S56</f>
        <v>0.30633951240552487</v>
      </c>
      <c r="M56">
        <f>EDWPCL!W56</f>
        <v>0</v>
      </c>
      <c r="N56">
        <f>'MSW BWN'!W56</f>
        <v>5.2536639999999997</v>
      </c>
      <c r="O56">
        <f>TPDDL_ISGS_exbus!BB56</f>
        <v>846.77970042083939</v>
      </c>
      <c r="P56" s="77">
        <v>75.172102015631424</v>
      </c>
      <c r="Q56" s="77">
        <v>20.776495999999998</v>
      </c>
      <c r="R56" s="80">
        <v>20.478181818181817</v>
      </c>
      <c r="S56" s="80">
        <v>0</v>
      </c>
      <c r="T56" s="78">
        <f>SUMPRODUCT(LTA!F56:AJ56,LTA!F$101:AJ$101,LTA!F$105:AJ$105)</f>
        <v>114.6</v>
      </c>
      <c r="U56" s="78">
        <f>SUMPRODUCT(LTA!F56:AJ56,LTA!F$102:AJ$102,LTA!F$105:AJ$105)</f>
        <v>543.47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-314</v>
      </c>
      <c r="AA56" s="117">
        <f>STOA!J56</f>
        <v>4.2300000000000004</v>
      </c>
      <c r="AB56" s="117">
        <f>-STOA!P56</f>
        <v>0</v>
      </c>
      <c r="AC56">
        <f t="shared" si="0"/>
        <v>20.324720706186472</v>
      </c>
      <c r="AD56">
        <f t="shared" si="1"/>
        <v>1236.6504934479185</v>
      </c>
      <c r="AE56">
        <f>'IDT-1'!F56</f>
        <v>0</v>
      </c>
      <c r="AF56" s="26"/>
      <c r="AG56">
        <f t="shared" si="2"/>
        <v>1236.6504934479185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11.373381070983809</v>
      </c>
      <c r="F57">
        <f>GT_Spot!T57</f>
        <v>0</v>
      </c>
      <c r="G57">
        <f>PPCL_NG!T57</f>
        <v>11.95</v>
      </c>
      <c r="H57">
        <f>PPCL_Spot!T57</f>
        <v>25.112708666464965</v>
      </c>
      <c r="I57">
        <f>Bawana_NG!T57</f>
        <v>69.599999999999994</v>
      </c>
      <c r="J57">
        <f>Bawana_RLNG!T57</f>
        <v>0</v>
      </c>
      <c r="K57">
        <f>Bawana_Spot!T57</f>
        <v>31.872640649598143</v>
      </c>
      <c r="L57">
        <f>TWOMCL!S57</f>
        <v>0.30633951240552487</v>
      </c>
      <c r="M57">
        <f>EDWPCL!W57</f>
        <v>0</v>
      </c>
      <c r="N57">
        <f>'MSW BWN'!W57</f>
        <v>5.3038879999999997</v>
      </c>
      <c r="O57">
        <f>TPDDL_ISGS_exbus!BB57</f>
        <v>850.53982981217757</v>
      </c>
      <c r="P57" s="77">
        <v>75.172102015631424</v>
      </c>
      <c r="Q57" s="77">
        <v>20.776495999999998</v>
      </c>
      <c r="R57" s="80">
        <v>20.478181818181817</v>
      </c>
      <c r="S57" s="80">
        <v>0</v>
      </c>
      <c r="T57" s="78">
        <f>SUMPRODUCT(LTA!F57:AJ57,LTA!F$101:AJ$101,LTA!F$105:AJ$105)</f>
        <v>114.43</v>
      </c>
      <c r="U57" s="78">
        <f>SUMPRODUCT(LTA!F57:AJ57,LTA!F$102:AJ$102,LTA!F$105:AJ$105)</f>
        <v>540.52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-255</v>
      </c>
      <c r="AA57" s="117">
        <f>STOA!J57</f>
        <v>4.2300000000000004</v>
      </c>
      <c r="AB57" s="117">
        <f>-STOA!P57</f>
        <v>0</v>
      </c>
      <c r="AC57">
        <f t="shared" si="0"/>
        <v>19.185517365667053</v>
      </c>
      <c r="AD57">
        <f t="shared" si="1"/>
        <v>1367.4800501797763</v>
      </c>
      <c r="AE57">
        <f>'IDT-1'!F57</f>
        <v>0</v>
      </c>
      <c r="AF57" s="26"/>
      <c r="AG57">
        <f t="shared" si="2"/>
        <v>1367.4800501797763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11.373381070983809</v>
      </c>
      <c r="F58">
        <f>GT_Spot!T58</f>
        <v>0</v>
      </c>
      <c r="G58">
        <f>PPCL_NG!T58</f>
        <v>11.95</v>
      </c>
      <c r="H58">
        <f>PPCL_Spot!T58</f>
        <v>25.112708666464965</v>
      </c>
      <c r="I58">
        <f>Bawana_NG!T58</f>
        <v>69.599999999999994</v>
      </c>
      <c r="J58">
        <f>Bawana_RLNG!T58</f>
        <v>0</v>
      </c>
      <c r="K58">
        <f>Bawana_Spot!T58</f>
        <v>31.872640649598143</v>
      </c>
      <c r="L58">
        <f>TWOMCL!S58</f>
        <v>0.30633951240552487</v>
      </c>
      <c r="M58">
        <f>EDWPCL!W58</f>
        <v>0</v>
      </c>
      <c r="N58">
        <f>'MSW BWN'!W58</f>
        <v>5.2197919999999991</v>
      </c>
      <c r="O58">
        <f>TPDDL_ISGS_exbus!BB58</f>
        <v>853.62562253376484</v>
      </c>
      <c r="P58" s="77">
        <v>75.172102015631424</v>
      </c>
      <c r="Q58" s="77">
        <v>20.776495999999998</v>
      </c>
      <c r="R58" s="80">
        <v>20.478181818181817</v>
      </c>
      <c r="S58" s="80">
        <v>0</v>
      </c>
      <c r="T58" s="78">
        <f>SUMPRODUCT(LTA!F58:AJ58,LTA!F$101:AJ$101,LTA!F$105:AJ$105)</f>
        <v>114.14</v>
      </c>
      <c r="U58" s="78">
        <f>SUMPRODUCT(LTA!F58:AJ58,LTA!F$102:AJ$102,LTA!F$105:AJ$105)</f>
        <v>535.44000000000005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-184</v>
      </c>
      <c r="AA58" s="117">
        <f>STOA!J58</f>
        <v>4.2300000000000004</v>
      </c>
      <c r="AB58" s="117">
        <f>-STOA!P58</f>
        <v>0</v>
      </c>
      <c r="AC58">
        <f t="shared" si="0"/>
        <v>18.489938605130178</v>
      </c>
      <c r="AD58">
        <f t="shared" si="1"/>
        <v>1441.8073256619004</v>
      </c>
      <c r="AE58">
        <f>'IDT-1'!F58</f>
        <v>-14</v>
      </c>
      <c r="AF58" s="26"/>
      <c r="AG58">
        <f t="shared" si="2"/>
        <v>1427.8073256619004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11.373381070983809</v>
      </c>
      <c r="F59">
        <f>GT_Spot!T59</f>
        <v>0</v>
      </c>
      <c r="G59">
        <f>PPCL_NG!T59</f>
        <v>11.95</v>
      </c>
      <c r="H59">
        <f>PPCL_Spot!T59</f>
        <v>25</v>
      </c>
      <c r="I59">
        <f>Bawana_NG!T59</f>
        <v>69.599999999999994</v>
      </c>
      <c r="J59">
        <f>Bawana_RLNG!T59</f>
        <v>0</v>
      </c>
      <c r="K59">
        <f>Bawana_Spot!T59</f>
        <v>31.872640649598143</v>
      </c>
      <c r="L59">
        <f>TWOMCL!S59</f>
        <v>0.30633951240552487</v>
      </c>
      <c r="M59">
        <f>EDWPCL!W59</f>
        <v>0</v>
      </c>
      <c r="N59">
        <f>'MSW BWN'!W59</f>
        <v>5.1240159999999983</v>
      </c>
      <c r="O59">
        <f>TPDDL_ISGS_exbus!BB59</f>
        <v>863.30289767016484</v>
      </c>
      <c r="P59" s="77">
        <v>75.172102015631424</v>
      </c>
      <c r="Q59" s="77">
        <v>20.776495999999998</v>
      </c>
      <c r="R59" s="80">
        <v>20.478181818181817</v>
      </c>
      <c r="S59" s="80">
        <v>0</v>
      </c>
      <c r="T59" s="78">
        <f>SUMPRODUCT(LTA!F59:AJ59,LTA!F$101:AJ$101,LTA!F$105:AJ$105)</f>
        <v>111.78</v>
      </c>
      <c r="U59" s="78">
        <f>SUMPRODUCT(LTA!F59:AJ59,LTA!F$102:AJ$102,LTA!F$105:AJ$105)</f>
        <v>528.85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-97</v>
      </c>
      <c r="AA59" s="117">
        <f>STOA!J59</f>
        <v>4.2699999999999996</v>
      </c>
      <c r="AB59" s="117">
        <f>-STOA!P59</f>
        <v>0</v>
      </c>
      <c r="AC59">
        <f t="shared" si="0"/>
        <v>18.210755880555357</v>
      </c>
      <c r="AD59">
        <f t="shared" si="1"/>
        <v>1474.6452988564104</v>
      </c>
      <c r="AE59">
        <f>'IDT-1'!F59</f>
        <v>-60</v>
      </c>
      <c r="AF59" s="26"/>
      <c r="AG59">
        <f t="shared" si="2"/>
        <v>1414.6452988564104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11.373381070983809</v>
      </c>
      <c r="F60">
        <f>GT_Spot!T60</f>
        <v>0</v>
      </c>
      <c r="G60">
        <f>PPCL_NG!T60</f>
        <v>11.95</v>
      </c>
      <c r="H60">
        <f>PPCL_Spot!T60</f>
        <v>25</v>
      </c>
      <c r="I60">
        <f>Bawana_NG!T60</f>
        <v>69.599999999999994</v>
      </c>
      <c r="J60">
        <f>Bawana_RLNG!T60</f>
        <v>0</v>
      </c>
      <c r="K60">
        <f>Bawana_Spot!T60</f>
        <v>31.872640649598143</v>
      </c>
      <c r="L60">
        <f>TWOMCL!S60</f>
        <v>0.30633951240552487</v>
      </c>
      <c r="M60">
        <f>EDWPCL!W60</f>
        <v>0</v>
      </c>
      <c r="N60">
        <f>'MSW BWN'!W60</f>
        <v>5.4265279999999985</v>
      </c>
      <c r="O60">
        <f>TPDDL_ISGS_exbus!BB60</f>
        <v>863.68372943056477</v>
      </c>
      <c r="P60" s="77">
        <v>75.172102015631424</v>
      </c>
      <c r="Q60" s="77">
        <v>20.776495999999998</v>
      </c>
      <c r="R60" s="80">
        <v>20.478181818181817</v>
      </c>
      <c r="S60" s="80">
        <v>0</v>
      </c>
      <c r="T60" s="78">
        <f>SUMPRODUCT(LTA!F60:AJ60,LTA!F$101:AJ$101,LTA!F$105:AJ$105)</f>
        <v>111.31</v>
      </c>
      <c r="U60" s="78">
        <f>SUMPRODUCT(LTA!F60:AJ60,LTA!F$102:AJ$102,LTA!F$105:AJ$105)</f>
        <v>521.5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-48</v>
      </c>
      <c r="AA60" s="117">
        <f>STOA!J60</f>
        <v>4.2699999999999996</v>
      </c>
      <c r="AB60" s="117">
        <f>-STOA!P60</f>
        <v>0</v>
      </c>
      <c r="AC60">
        <f t="shared" si="0"/>
        <v>17.091456130505627</v>
      </c>
      <c r="AD60">
        <f t="shared" si="1"/>
        <v>1587.6279423668598</v>
      </c>
      <c r="AE60">
        <f>'IDT-1'!F60</f>
        <v>-80</v>
      </c>
      <c r="AF60" s="26"/>
      <c r="AG60">
        <f t="shared" si="2"/>
        <v>1507.6279423668598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11.373381070983809</v>
      </c>
      <c r="F61">
        <f>GT_Spot!T61</f>
        <v>0</v>
      </c>
      <c r="G61">
        <f>PPCL_NG!T61</f>
        <v>11.95</v>
      </c>
      <c r="H61">
        <f>PPCL_Spot!T61</f>
        <v>25</v>
      </c>
      <c r="I61">
        <f>Bawana_NG!T61</f>
        <v>69.599999999999994</v>
      </c>
      <c r="J61">
        <f>Bawana_RLNG!T61</f>
        <v>0</v>
      </c>
      <c r="K61">
        <f>Bawana_Spot!T61</f>
        <v>36.527576782752902</v>
      </c>
      <c r="L61">
        <f>TWOMCL!S61</f>
        <v>0.30633951240552487</v>
      </c>
      <c r="M61">
        <f>EDWPCL!W61</f>
        <v>0</v>
      </c>
      <c r="N61">
        <f>'MSW BWN'!W61</f>
        <v>5.0457599999999996</v>
      </c>
      <c r="O61">
        <f>TPDDL_ISGS_exbus!BB61</f>
        <v>867.90929810256478</v>
      </c>
      <c r="P61" s="77">
        <v>75.172102015631424</v>
      </c>
      <c r="Q61" s="77">
        <v>20.776495999999998</v>
      </c>
      <c r="R61" s="80">
        <v>20.478181818181817</v>
      </c>
      <c r="S61" s="80">
        <v>0</v>
      </c>
      <c r="T61" s="78">
        <f>SUMPRODUCT(LTA!F61:AJ61,LTA!F$101:AJ$101,LTA!F$105:AJ$105)</f>
        <v>109.47</v>
      </c>
      <c r="U61" s="78">
        <f>SUMPRODUCT(LTA!F61:AJ61,LTA!F$102:AJ$102,LTA!F$105:AJ$105)</f>
        <v>514.26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4.2699999999999996</v>
      </c>
      <c r="AB61" s="117">
        <f>-STOA!P61</f>
        <v>0</v>
      </c>
      <c r="AC61">
        <f t="shared" si="0"/>
        <v>16.393855867659759</v>
      </c>
      <c r="AD61">
        <f t="shared" si="1"/>
        <v>1665.7452794348605</v>
      </c>
      <c r="AE61">
        <f>'IDT-1'!F61</f>
        <v>-95.290999999999997</v>
      </c>
      <c r="AF61" s="26"/>
      <c r="AG61">
        <f t="shared" si="2"/>
        <v>1570.4542794348606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11.373381070983809</v>
      </c>
      <c r="F62">
        <f>GT_Spot!T62</f>
        <v>0</v>
      </c>
      <c r="G62">
        <f>PPCL_NG!T62</f>
        <v>11.95</v>
      </c>
      <c r="H62">
        <f>PPCL_Spot!T62</f>
        <v>25</v>
      </c>
      <c r="I62">
        <f>Bawana_NG!T62</f>
        <v>69.599999999999994</v>
      </c>
      <c r="J62">
        <f>Bawana_RLNG!T62</f>
        <v>0</v>
      </c>
      <c r="K62">
        <f>Bawana_Spot!T62</f>
        <v>36.528692134187814</v>
      </c>
      <c r="L62">
        <f>TWOMCL!S62</f>
        <v>0.30633951240552487</v>
      </c>
      <c r="M62">
        <f>EDWPCL!W62</f>
        <v>0</v>
      </c>
      <c r="N62">
        <f>'MSW BWN'!W62</f>
        <v>4.8378559999999995</v>
      </c>
      <c r="O62">
        <f>TPDDL_ISGS_exbus!BB62</f>
        <v>867.90929810256478</v>
      </c>
      <c r="P62" s="77">
        <v>75.172102015631424</v>
      </c>
      <c r="Q62" s="77">
        <v>20.776495999999998</v>
      </c>
      <c r="R62" s="80">
        <v>20.478181818181817</v>
      </c>
      <c r="S62" s="80">
        <v>0</v>
      </c>
      <c r="T62" s="78">
        <f>SUMPRODUCT(LTA!F62:AJ62,LTA!F$101:AJ$101,LTA!F$105:AJ$105)</f>
        <v>104.9</v>
      </c>
      <c r="U62" s="78">
        <f>SUMPRODUCT(LTA!F62:AJ62,LTA!F$102:AJ$102,LTA!F$105:AJ$105)</f>
        <v>507.41999999999996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4.2699999999999996</v>
      </c>
      <c r="AB62" s="117">
        <f>-STOA!P62</f>
        <v>0</v>
      </c>
      <c r="AC62">
        <f t="shared" si="0"/>
        <v>16.291628127552386</v>
      </c>
      <c r="AD62">
        <f t="shared" si="1"/>
        <v>1654.2307185264026</v>
      </c>
      <c r="AE62">
        <f>'IDT-1'!F62</f>
        <v>-65.337000000000003</v>
      </c>
      <c r="AF62" s="26"/>
      <c r="AG62">
        <f t="shared" si="2"/>
        <v>1588.8937185264026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11.373381070983809</v>
      </c>
      <c r="F63">
        <f>GT_Spot!T63</f>
        <v>0</v>
      </c>
      <c r="G63">
        <f>PPCL_NG!T63</f>
        <v>11.95</v>
      </c>
      <c r="H63">
        <f>PPCL_Spot!T63</f>
        <v>25</v>
      </c>
      <c r="I63">
        <f>Bawana_NG!T63</f>
        <v>69.599999999999994</v>
      </c>
      <c r="J63">
        <f>Bawana_RLNG!T63</f>
        <v>0</v>
      </c>
      <c r="K63">
        <f>Bawana_Spot!T63</f>
        <v>36.528607372955655</v>
      </c>
      <c r="L63">
        <f>TWOMCL!S63</f>
        <v>0.30633951240552487</v>
      </c>
      <c r="M63">
        <f>EDWPCL!W63</f>
        <v>0</v>
      </c>
      <c r="N63">
        <f>'MSW BWN'!W63</f>
        <v>4.4909599999999994</v>
      </c>
      <c r="O63">
        <f>TPDDL_ISGS_exbus!BB63</f>
        <v>872.33763003122658</v>
      </c>
      <c r="P63" s="77">
        <v>75.172102015631424</v>
      </c>
      <c r="Q63" s="77">
        <v>20.776495999999998</v>
      </c>
      <c r="R63" s="80">
        <v>20.478181818181817</v>
      </c>
      <c r="S63" s="80">
        <v>0</v>
      </c>
      <c r="T63" s="78">
        <f>SUMPRODUCT(LTA!F63:AJ63,LTA!F$101:AJ$101,LTA!F$105:AJ$105)</f>
        <v>101.75</v>
      </c>
      <c r="U63" s="78">
        <f>SUMPRODUCT(LTA!F63:AJ63,LTA!F$102:AJ$102,LTA!F$105:AJ$105)</f>
        <v>508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4.2699999999999996</v>
      </c>
      <c r="AB63" s="117">
        <f>-STOA!P63</f>
        <v>0</v>
      </c>
      <c r="AC63">
        <f t="shared" si="0"/>
        <v>17.121715749867736</v>
      </c>
      <c r="AD63">
        <f t="shared" si="1"/>
        <v>1562.9119820715171</v>
      </c>
      <c r="AE63">
        <f>'IDT-1'!F63</f>
        <v>-44.536000000000001</v>
      </c>
      <c r="AF63" s="26"/>
      <c r="AG63">
        <f t="shared" si="2"/>
        <v>1518.375982071517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-182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8.0425702811244975</v>
      </c>
      <c r="F64">
        <f>GT_Spot!T64</f>
        <v>0</v>
      </c>
      <c r="G64">
        <f>PPCL_NG!T64</f>
        <v>11.95</v>
      </c>
      <c r="H64">
        <f>PPCL_Spot!T64</f>
        <v>25</v>
      </c>
      <c r="I64">
        <f>Bawana_NG!T64</f>
        <v>69.599999999999994</v>
      </c>
      <c r="J64">
        <f>Bawana_RLNG!T64</f>
        <v>0</v>
      </c>
      <c r="K64">
        <f>Bawana_Spot!T64</f>
        <v>36.52874854402193</v>
      </c>
      <c r="L64">
        <f>TWOMCL!S64</f>
        <v>0.30633951240552487</v>
      </c>
      <c r="M64">
        <f>EDWPCL!W64</f>
        <v>0</v>
      </c>
      <c r="N64">
        <f>'MSW BWN'!W64</f>
        <v>4.9055999999999997</v>
      </c>
      <c r="O64">
        <f>TPDDL_ISGS_exbus!BB64</f>
        <v>876.49334893362652</v>
      </c>
      <c r="P64" s="77">
        <v>75.172102015631424</v>
      </c>
      <c r="Q64" s="77">
        <v>20.776495999999998</v>
      </c>
      <c r="R64" s="80">
        <v>20.478181818181817</v>
      </c>
      <c r="S64" s="80">
        <v>0</v>
      </c>
      <c r="T64" s="78">
        <f>SUMPRODUCT(LTA!F64:AJ64,LTA!F$101:AJ$101,LTA!F$105:AJ$105)</f>
        <v>91.83</v>
      </c>
      <c r="U64" s="78">
        <f>SUMPRODUCT(LTA!F64:AJ64,LTA!F$102:AJ$102,LTA!F$105:AJ$105)</f>
        <v>500.98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4.2699999999999996</v>
      </c>
      <c r="AB64" s="117">
        <f>-STOA!P64</f>
        <v>0</v>
      </c>
      <c r="AC64">
        <f t="shared" si="0"/>
        <v>16.344327833965412</v>
      </c>
      <c r="AD64">
        <f t="shared" si="1"/>
        <v>1619.9890592710262</v>
      </c>
      <c r="AE64">
        <f>'IDT-1'!F64</f>
        <v>-20.408999999999999</v>
      </c>
      <c r="AF64" s="26"/>
      <c r="AG64">
        <f t="shared" si="2"/>
        <v>1599.5800592710261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8.0425702811244975</v>
      </c>
      <c r="F65">
        <f>GT_Spot!T65</f>
        <v>0</v>
      </c>
      <c r="G65">
        <f>PPCL_NG!T65</f>
        <v>11.95</v>
      </c>
      <c r="H65">
        <f>PPCL_Spot!T65</f>
        <v>25</v>
      </c>
      <c r="I65">
        <f>Bawana_NG!T65</f>
        <v>69.599999999999994</v>
      </c>
      <c r="J65">
        <f>Bawana_RLNG!T65</f>
        <v>0</v>
      </c>
      <c r="K65">
        <f>Bawana_Spot!T65</f>
        <v>36.528726734053677</v>
      </c>
      <c r="L65">
        <f>TWOMCL!S65</f>
        <v>0.30633951240552487</v>
      </c>
      <c r="M65">
        <f>EDWPCL!W65</f>
        <v>0</v>
      </c>
      <c r="N65">
        <f>'MSW BWN'!W65</f>
        <v>5.0621119999999991</v>
      </c>
      <c r="O65">
        <f>TPDDL_ISGS_exbus!BB65</f>
        <v>877.75719398896467</v>
      </c>
      <c r="P65" s="77">
        <v>75.172102015631424</v>
      </c>
      <c r="Q65" s="77">
        <v>20.776495999999998</v>
      </c>
      <c r="R65" s="80">
        <v>20.478181818181817</v>
      </c>
      <c r="S65" s="80">
        <v>0</v>
      </c>
      <c r="T65" s="78">
        <f>SUMPRODUCT(LTA!F65:AJ65,LTA!F$101:AJ$101,LTA!F$105:AJ$105)</f>
        <v>64.38</v>
      </c>
      <c r="U65" s="78">
        <f>SUMPRODUCT(LTA!F65:AJ65,LTA!F$102:AJ$102,LTA!F$105:AJ$105)</f>
        <v>493.84000000000003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4.2699999999999996</v>
      </c>
      <c r="AB65" s="117">
        <f>-STOA!P65</f>
        <v>0</v>
      </c>
      <c r="AC65">
        <f t="shared" si="0"/>
        <v>15.963653508902715</v>
      </c>
      <c r="AD65">
        <f t="shared" si="1"/>
        <v>1597.2000688414589</v>
      </c>
      <c r="AE65">
        <f>'IDT-1'!F65</f>
        <v>-2.0259999999999998</v>
      </c>
      <c r="AF65" s="26"/>
      <c r="AG65">
        <f t="shared" si="2"/>
        <v>1595.1740688414588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8.0425702811244975</v>
      </c>
      <c r="F66">
        <f>GT_Spot!T66</f>
        <v>0</v>
      </c>
      <c r="G66">
        <f>PPCL_NG!T66</f>
        <v>11.95</v>
      </c>
      <c r="H66">
        <f>PPCL_Spot!T66</f>
        <v>25</v>
      </c>
      <c r="I66">
        <f>Bawana_NG!T66</f>
        <v>69.599999999999994</v>
      </c>
      <c r="J66">
        <f>Bawana_RLNG!T66</f>
        <v>0</v>
      </c>
      <c r="K66">
        <f>Bawana_Spot!T66</f>
        <v>36.528769619400471</v>
      </c>
      <c r="L66">
        <f>TWOMCL!S66</f>
        <v>0.30633951240552487</v>
      </c>
      <c r="M66">
        <f>EDWPCL!W66</f>
        <v>0</v>
      </c>
      <c r="N66">
        <f>'MSW BWN'!W66</f>
        <v>5.3319199999999993</v>
      </c>
      <c r="O66">
        <f>TPDDL_ISGS_exbus!BB66</f>
        <v>880.46276071776481</v>
      </c>
      <c r="P66" s="77">
        <v>75.172102015631424</v>
      </c>
      <c r="Q66" s="77">
        <v>20.776495999999998</v>
      </c>
      <c r="R66" s="80">
        <v>20.478181818181817</v>
      </c>
      <c r="S66" s="80">
        <v>0</v>
      </c>
      <c r="T66" s="78">
        <f>SUMPRODUCT(LTA!F66:AJ66,LTA!F$101:AJ$101,LTA!F$105:AJ$105)</f>
        <v>60.37</v>
      </c>
      <c r="U66" s="78">
        <f>SUMPRODUCT(LTA!F66:AJ66,LTA!F$102:AJ$102,LTA!F$105:AJ$105)</f>
        <v>486.27000000000004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0.92</v>
      </c>
      <c r="Z66" s="75">
        <f>IEX!P66</f>
        <v>0</v>
      </c>
      <c r="AA66" s="117">
        <f>STOA!J66</f>
        <v>4.2699999999999996</v>
      </c>
      <c r="AB66" s="117">
        <f>-STOA!P66</f>
        <v>0</v>
      </c>
      <c r="AC66">
        <f t="shared" si="0"/>
        <v>15.940419821518184</v>
      </c>
      <c r="AD66">
        <f t="shared" si="1"/>
        <v>1584.5387201429903</v>
      </c>
      <c r="AE66">
        <f>'IDT-1'!F66</f>
        <v>0</v>
      </c>
      <c r="AF66" s="26"/>
      <c r="AG66">
        <f t="shared" si="2"/>
        <v>1584.5387201429903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8.0425702811244975</v>
      </c>
      <c r="F67">
        <f>GT_Spot!T67</f>
        <v>0</v>
      </c>
      <c r="G67">
        <f>PPCL_NG!T67</f>
        <v>11.95</v>
      </c>
      <c r="H67">
        <f>PPCL_Spot!T67</f>
        <v>25</v>
      </c>
      <c r="I67">
        <f>Bawana_NG!T67</f>
        <v>69.599999999999994</v>
      </c>
      <c r="J67">
        <f>Bawana_RLNG!T67</f>
        <v>0</v>
      </c>
      <c r="K67">
        <f>Bawana_Spot!T67</f>
        <v>35.318838196111969</v>
      </c>
      <c r="L67">
        <f>TWOMCL!S67</f>
        <v>0.30633951240552487</v>
      </c>
      <c r="M67">
        <f>EDWPCL!W67</f>
        <v>0</v>
      </c>
      <c r="N67">
        <f>'MSW BWN'!W67</f>
        <v>5.3202399999999992</v>
      </c>
      <c r="O67">
        <f>TPDDL_ISGS_exbus!BB67</f>
        <v>874.18926799096494</v>
      </c>
      <c r="P67" s="77">
        <v>75.172102015631424</v>
      </c>
      <c r="Q67" s="77">
        <v>20.776495999999998</v>
      </c>
      <c r="R67" s="80">
        <v>20.478181818181817</v>
      </c>
      <c r="S67" s="80">
        <v>0</v>
      </c>
      <c r="T67" s="78">
        <f>SUMPRODUCT(LTA!F67:AJ67,LTA!F$101:AJ$101,LTA!F$105:AJ$105)</f>
        <v>69.55</v>
      </c>
      <c r="U67" s="78">
        <f>SUMPRODUCT(LTA!F67:AJ67,LTA!F$102:AJ$102,LTA!F$105:AJ$105)</f>
        <v>478.51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2.4500000000000002</v>
      </c>
      <c r="Z67" s="75">
        <f>IEX!P67</f>
        <v>0</v>
      </c>
      <c r="AA67" s="117">
        <f>STOA!J67</f>
        <v>4.32</v>
      </c>
      <c r="AB67" s="117">
        <f>-STOA!P67</f>
        <v>0</v>
      </c>
      <c r="AC67">
        <f t="shared" si="0"/>
        <v>16.504575576506689</v>
      </c>
      <c r="AD67">
        <f t="shared" si="1"/>
        <v>1511.4794602379134</v>
      </c>
      <c r="AE67">
        <f>'IDT-1'!F67</f>
        <v>0</v>
      </c>
      <c r="AF67" s="26"/>
      <c r="AG67">
        <f t="shared" si="2"/>
        <v>1511.4794602379134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-173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8.0425702811244975</v>
      </c>
      <c r="F68">
        <f>GT_Spot!T68</f>
        <v>0</v>
      </c>
      <c r="G68">
        <f>PPCL_NG!T68</f>
        <v>11.95</v>
      </c>
      <c r="H68">
        <f>PPCL_Spot!T68</f>
        <v>25</v>
      </c>
      <c r="I68">
        <f>Bawana_NG!T68</f>
        <v>69.599999999999994</v>
      </c>
      <c r="J68">
        <f>Bawana_RLNG!T68</f>
        <v>0</v>
      </c>
      <c r="K68">
        <f>Bawana_Spot!T68</f>
        <v>34.268872734449523</v>
      </c>
      <c r="L68">
        <f>TWOMCL!S68</f>
        <v>0.30633951240552487</v>
      </c>
      <c r="M68">
        <f>EDWPCL!W68</f>
        <v>0</v>
      </c>
      <c r="N68">
        <f>'MSW BWN'!W68</f>
        <v>5.163727999999999</v>
      </c>
      <c r="O68">
        <f>TPDDL_ISGS_exbus!BB68</f>
        <v>874.18926799096494</v>
      </c>
      <c r="P68" s="77">
        <v>75.172102015631424</v>
      </c>
      <c r="Q68" s="77">
        <v>20.776495999999998</v>
      </c>
      <c r="R68" s="80">
        <v>20.478181818181817</v>
      </c>
      <c r="S68" s="80">
        <v>0</v>
      </c>
      <c r="T68" s="78">
        <f>SUMPRODUCT(LTA!F68:AJ68,LTA!F$101:AJ$101,LTA!F$105:AJ$105)</f>
        <v>63.29</v>
      </c>
      <c r="U68" s="78">
        <f>SUMPRODUCT(LTA!F68:AJ68,LTA!F$102:AJ$102,LTA!F$105:AJ$105)</f>
        <v>470.69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3.28</v>
      </c>
      <c r="Z68" s="75">
        <f>IEX!P68</f>
        <v>0</v>
      </c>
      <c r="AA68" s="117">
        <f>STOA!J68</f>
        <v>4.32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15.729255265723801</v>
      </c>
      <c r="AD68">
        <f t="shared" ref="AD68:AD98" si="4">SUM(B68:AB68,AI68:AR68)-AC68</f>
        <v>1570.7983030870339</v>
      </c>
      <c r="AE68">
        <f>'IDT-1'!F68</f>
        <v>0</v>
      </c>
      <c r="AF68" s="26"/>
      <c r="AG68">
        <f t="shared" ref="AG68:AG98" si="5">SUM(AD68:AF68)</f>
        <v>1570.7983030870339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11.54792899408284</v>
      </c>
      <c r="F69">
        <f>GT_Spot!T69</f>
        <v>0</v>
      </c>
      <c r="G69">
        <f>PPCL_NG!T69</f>
        <v>11.95</v>
      </c>
      <c r="H69">
        <f>PPCL_Spot!T69</f>
        <v>25</v>
      </c>
      <c r="I69">
        <f>Bawana_NG!T69</f>
        <v>69.599999999999994</v>
      </c>
      <c r="J69">
        <f>Bawana_RLNG!T69</f>
        <v>0</v>
      </c>
      <c r="K69">
        <f>Bawana_Spot!T69</f>
        <v>32.548929311535801</v>
      </c>
      <c r="L69">
        <f>TWOMCL!S69</f>
        <v>0.30633951240552487</v>
      </c>
      <c r="M69">
        <f>EDWPCL!W69</f>
        <v>0</v>
      </c>
      <c r="N69">
        <f>'MSW BWN'!W69</f>
        <v>5.1415359999999994</v>
      </c>
      <c r="O69">
        <f>TPDDL_ISGS_exbus!BB69</f>
        <v>871.4837012621648</v>
      </c>
      <c r="P69" s="77">
        <v>75.172102015631424</v>
      </c>
      <c r="Q69" s="77">
        <v>20.776495999999998</v>
      </c>
      <c r="R69" s="80">
        <v>18.144000000000002</v>
      </c>
      <c r="S69" s="80">
        <v>0</v>
      </c>
      <c r="T69" s="78">
        <f>SUMPRODUCT(LTA!F69:AJ69,LTA!F$101:AJ$101,LTA!F$105:AJ$105)</f>
        <v>56.36</v>
      </c>
      <c r="U69" s="78">
        <f>SUMPRODUCT(LTA!F69:AJ69,LTA!F$102:AJ$102,LTA!F$105:AJ$105)</f>
        <v>461.45000000000005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3.44</v>
      </c>
      <c r="Z69" s="75">
        <f>IEX!P69</f>
        <v>0</v>
      </c>
      <c r="AA69" s="117">
        <f>STOA!J69</f>
        <v>4.32</v>
      </c>
      <c r="AB69" s="117">
        <f>-STOA!P69</f>
        <v>0</v>
      </c>
      <c r="AC69">
        <f t="shared" si="3"/>
        <v>15.42636193062982</v>
      </c>
      <c r="AD69">
        <f t="shared" si="4"/>
        <v>1566.8146711651905</v>
      </c>
      <c r="AE69">
        <f>'IDT-1'!F69</f>
        <v>0</v>
      </c>
      <c r="AF69" s="26"/>
      <c r="AG69">
        <f t="shared" si="5"/>
        <v>1566.8146711651905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11.54792899408284</v>
      </c>
      <c r="F70">
        <f>GT_Spot!T70</f>
        <v>0</v>
      </c>
      <c r="G70">
        <f>PPCL_NG!T70</f>
        <v>11.95</v>
      </c>
      <c r="H70">
        <f>PPCL_Spot!T70</f>
        <v>25</v>
      </c>
      <c r="I70">
        <f>Bawana_NG!T70</f>
        <v>69.599999999999994</v>
      </c>
      <c r="J70">
        <f>Bawana_RLNG!T70</f>
        <v>0</v>
      </c>
      <c r="K70">
        <f>Bawana_Spot!T70</f>
        <v>32.56</v>
      </c>
      <c r="L70">
        <f>TWOMCL!S70</f>
        <v>0.30633951240552487</v>
      </c>
      <c r="M70">
        <f>EDWPCL!W70</f>
        <v>0</v>
      </c>
      <c r="N70">
        <f>'MSW BWN'!W70</f>
        <v>4.9955359999999995</v>
      </c>
      <c r="O70">
        <f>TPDDL_ISGS_exbus!BB70</f>
        <v>870.95184805047609</v>
      </c>
      <c r="P70" s="77">
        <v>75.172102015631424</v>
      </c>
      <c r="Q70" s="77">
        <v>20.776495999999998</v>
      </c>
      <c r="R70" s="80">
        <v>16.278181818181817</v>
      </c>
      <c r="S70" s="80">
        <v>0</v>
      </c>
      <c r="T70" s="78">
        <f>SUMPRODUCT(LTA!F70:AJ70,LTA!F$101:AJ$101,LTA!F$105:AJ$105)</f>
        <v>49.36</v>
      </c>
      <c r="U70" s="78">
        <f>SUMPRODUCT(LTA!F70:AJ70,LTA!F$102:AJ$102,LTA!F$105:AJ$105)</f>
        <v>452.99000000000007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3.93</v>
      </c>
      <c r="Z70" s="75">
        <f>IEX!P70</f>
        <v>0</v>
      </c>
      <c r="AA70" s="117">
        <f>STOA!J70</f>
        <v>4.32</v>
      </c>
      <c r="AB70" s="117">
        <f>-STOA!P70</f>
        <v>0</v>
      </c>
      <c r="AC70">
        <f t="shared" si="3"/>
        <v>15.272339044425443</v>
      </c>
      <c r="AD70">
        <f t="shared" si="4"/>
        <v>1549.466093346352</v>
      </c>
      <c r="AE70">
        <f>'IDT-1'!F70</f>
        <v>0</v>
      </c>
      <c r="AF70" s="26"/>
      <c r="AG70">
        <f t="shared" si="5"/>
        <v>1549.466093346352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9.2457249070631953</v>
      </c>
      <c r="F71">
        <f>GT_Spot!T71</f>
        <v>0</v>
      </c>
      <c r="G71">
        <f>PPCL_NG!T71</f>
        <v>11.95</v>
      </c>
      <c r="H71">
        <f>PPCL_Spot!T71</f>
        <v>25</v>
      </c>
      <c r="I71">
        <f>Bawana_NG!T71</f>
        <v>69.599999999999994</v>
      </c>
      <c r="J71">
        <f>Bawana_RLNG!T71</f>
        <v>0</v>
      </c>
      <c r="K71">
        <f>Bawana_Spot!T71</f>
        <v>26.010000000000005</v>
      </c>
      <c r="L71">
        <f>TWOMCL!S71</f>
        <v>0.30633951240552487</v>
      </c>
      <c r="M71">
        <f>EDWPCL!W71</f>
        <v>0</v>
      </c>
      <c r="N71">
        <f>'MSW BWN'!W71</f>
        <v>5.3260799999999984</v>
      </c>
      <c r="O71">
        <f>TPDDL_ISGS_exbus!BB71</f>
        <v>879.03530716735236</v>
      </c>
      <c r="P71" s="77">
        <v>75.172102015631424</v>
      </c>
      <c r="Q71" s="77">
        <v>20.776495999999998</v>
      </c>
      <c r="R71" s="80">
        <v>14.789090909090907</v>
      </c>
      <c r="S71" s="80">
        <v>0</v>
      </c>
      <c r="T71" s="78">
        <f>SUMPRODUCT(LTA!F71:AJ71,LTA!F$101:AJ$101,LTA!F$105:AJ$105)</f>
        <v>42.33</v>
      </c>
      <c r="U71" s="78">
        <f>SUMPRODUCT(LTA!F71:AJ71,LTA!F$102:AJ$102,LTA!F$105:AJ$105)</f>
        <v>445.53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1.93</v>
      </c>
      <c r="Z71" s="75">
        <f>IEX!P71</f>
        <v>0</v>
      </c>
      <c r="AA71" s="117">
        <f>STOA!J71</f>
        <v>4.37</v>
      </c>
      <c r="AB71" s="117">
        <f>-STOA!P71</f>
        <v>0</v>
      </c>
      <c r="AC71">
        <f t="shared" si="3"/>
        <v>15.820957077663808</v>
      </c>
      <c r="AD71">
        <f t="shared" si="4"/>
        <v>1450.5501834338795</v>
      </c>
      <c r="AE71">
        <f>'IDT-1'!F71</f>
        <v>0</v>
      </c>
      <c r="AF71" s="26"/>
      <c r="AG71">
        <f t="shared" si="5"/>
        <v>1450.5501834338795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8.0425702811244975</v>
      </c>
      <c r="F72">
        <f>GT_Spot!T72</f>
        <v>0</v>
      </c>
      <c r="G72">
        <f>PPCL_NG!T72</f>
        <v>11.95</v>
      </c>
      <c r="H72">
        <f>PPCL_Spot!T72</f>
        <v>25</v>
      </c>
      <c r="I72">
        <f>Bawana_NG!T72</f>
        <v>69.599999999999994</v>
      </c>
      <c r="J72">
        <f>Bawana_RLNG!T72</f>
        <v>0</v>
      </c>
      <c r="K72">
        <f>Bawana_Spot!T72</f>
        <v>25.668343977807886</v>
      </c>
      <c r="L72">
        <f>TWOMCL!S72</f>
        <v>0.30633951240552487</v>
      </c>
      <c r="M72">
        <f>EDWPCL!W72</f>
        <v>0</v>
      </c>
      <c r="N72">
        <f>'MSW BWN'!W72</f>
        <v>5.2197919999999991</v>
      </c>
      <c r="O72">
        <f>TPDDL_ISGS_exbus!BB72</f>
        <v>879.03530716735236</v>
      </c>
      <c r="P72" s="77">
        <v>75.172102015631424</v>
      </c>
      <c r="Q72" s="77">
        <v>20.776495999999998</v>
      </c>
      <c r="R72" s="80">
        <v>13.97709090909091</v>
      </c>
      <c r="S72" s="80">
        <v>0</v>
      </c>
      <c r="T72" s="78">
        <f>SUMPRODUCT(LTA!F72:AJ72,LTA!F$101:AJ$101,LTA!F$105:AJ$105)</f>
        <v>35.17</v>
      </c>
      <c r="U72" s="78">
        <f>SUMPRODUCT(LTA!F72:AJ72,LTA!F$102:AJ$102,LTA!F$105:AJ$105)</f>
        <v>439.16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4.37</v>
      </c>
      <c r="AB72" s="117">
        <f>-STOA!P72</f>
        <v>0</v>
      </c>
      <c r="AC72">
        <f t="shared" si="3"/>
        <v>15.174936795839519</v>
      </c>
      <c r="AD72">
        <f t="shared" si="4"/>
        <v>1488.2731050675732</v>
      </c>
      <c r="AE72">
        <f>'IDT-1'!F72</f>
        <v>-1.411</v>
      </c>
      <c r="AF72" s="26"/>
      <c r="AG72">
        <f t="shared" si="5"/>
        <v>1486.8621050675731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9.2457249070631953</v>
      </c>
      <c r="F73">
        <f>GT_Spot!T73</f>
        <v>0</v>
      </c>
      <c r="G73">
        <f>PPCL_NG!T73</f>
        <v>11.95</v>
      </c>
      <c r="H73">
        <f>PPCL_Spot!T73</f>
        <v>25.000000000000004</v>
      </c>
      <c r="I73">
        <f>Bawana_NG!T73</f>
        <v>69.599999999999994</v>
      </c>
      <c r="J73">
        <f>Bawana_RLNG!T73</f>
        <v>0</v>
      </c>
      <c r="K73">
        <f>Bawana_Spot!T73</f>
        <v>22.640730346140199</v>
      </c>
      <c r="L73">
        <f>TWOMCL!S73</f>
        <v>0.30633951240552487</v>
      </c>
      <c r="M73">
        <f>EDWPCL!W73</f>
        <v>0</v>
      </c>
      <c r="N73">
        <f>'MSW BWN'!W73</f>
        <v>5.2758559999999992</v>
      </c>
      <c r="O73">
        <f>TPDDL_ISGS_exbus!BB73</f>
        <v>879.35187181592369</v>
      </c>
      <c r="P73" s="77">
        <v>75.172102015631424</v>
      </c>
      <c r="Q73" s="77">
        <v>20.776495999999998</v>
      </c>
      <c r="R73" s="80">
        <v>8.7741818181818179</v>
      </c>
      <c r="S73" s="80">
        <v>0</v>
      </c>
      <c r="T73" s="78">
        <f>SUMPRODUCT(LTA!F73:AJ73,LTA!F$101:AJ$101,LTA!F$105:AJ$105)</f>
        <v>28.110000000000003</v>
      </c>
      <c r="U73" s="78">
        <f>SUMPRODUCT(LTA!F73:AJ73,LTA!F$102:AJ$102,LTA!F$105:AJ$105)</f>
        <v>433.97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4.37</v>
      </c>
      <c r="AB73" s="117">
        <f>-STOA!P73</f>
        <v>0</v>
      </c>
      <c r="AC73">
        <f t="shared" si="3"/>
        <v>15.052965726307503</v>
      </c>
      <c r="AD73">
        <f t="shared" si="4"/>
        <v>1464.490336689038</v>
      </c>
      <c r="AE73">
        <f>'IDT-1'!F73</f>
        <v>-14.215999999999999</v>
      </c>
      <c r="AF73" s="26"/>
      <c r="AG73">
        <f t="shared" si="5"/>
        <v>1450.2743366890381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9.2457249070631953</v>
      </c>
      <c r="F74">
        <f>GT_Spot!T74</f>
        <v>0</v>
      </c>
      <c r="G74">
        <f>PPCL_NG!T74</f>
        <v>11.95</v>
      </c>
      <c r="H74">
        <f>PPCL_Spot!T74</f>
        <v>24.47</v>
      </c>
      <c r="I74">
        <f>Bawana_NG!T74</f>
        <v>69.599999999999994</v>
      </c>
      <c r="J74">
        <f>Bawana_RLNG!T74</f>
        <v>0</v>
      </c>
      <c r="K74">
        <f>Bawana_Spot!T74</f>
        <v>22.44</v>
      </c>
      <c r="L74">
        <f>TWOMCL!S74</f>
        <v>0.30633951240552487</v>
      </c>
      <c r="M74">
        <f>EDWPCL!W74</f>
        <v>0</v>
      </c>
      <c r="N74">
        <f>'MSW BWN'!W74</f>
        <v>5.354111999999998</v>
      </c>
      <c r="O74">
        <f>TPDDL_ISGS_exbus!BB74</f>
        <v>879.3993567279872</v>
      </c>
      <c r="P74" s="77">
        <v>75.172102015631424</v>
      </c>
      <c r="Q74" s="77">
        <v>20.776495999999998</v>
      </c>
      <c r="R74" s="80">
        <v>3.3447272727272725</v>
      </c>
      <c r="S74" s="80">
        <v>0</v>
      </c>
      <c r="T74" s="78">
        <f>SUMPRODUCT(LTA!F74:AJ74,LTA!F$101:AJ$101,LTA!F$105:AJ$105)</f>
        <v>22.42</v>
      </c>
      <c r="U74" s="78">
        <f>SUMPRODUCT(LTA!F74:AJ74,LTA!F$102:AJ$102,LTA!F$105:AJ$105)</f>
        <v>429.45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4.37</v>
      </c>
      <c r="AB74" s="117">
        <f>-STOA!P74</f>
        <v>0</v>
      </c>
      <c r="AC74">
        <f t="shared" si="3"/>
        <v>14.998795894509584</v>
      </c>
      <c r="AD74">
        <f t="shared" si="4"/>
        <v>1438.3000625413051</v>
      </c>
      <c r="AE74">
        <f>'IDT-1'!F74</f>
        <v>-21.420999999999999</v>
      </c>
      <c r="AF74" s="26"/>
      <c r="AG74">
        <f t="shared" si="5"/>
        <v>1416.8790625413051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9.3315985130111532</v>
      </c>
      <c r="F75">
        <f>GT_Spot!T75</f>
        <v>0</v>
      </c>
      <c r="G75">
        <f>PPCL_NG!T75</f>
        <v>11.95</v>
      </c>
      <c r="H75">
        <f>PPCL_Spot!T75</f>
        <v>25</v>
      </c>
      <c r="I75">
        <f>Bawana_NG!T75</f>
        <v>69.599999999999994</v>
      </c>
      <c r="J75">
        <f>Bawana_RLNG!T75</f>
        <v>0</v>
      </c>
      <c r="K75">
        <f>Bawana_Spot!T75</f>
        <v>22.85</v>
      </c>
      <c r="L75">
        <f>TWOMCL!S75</f>
        <v>0.30633951240552487</v>
      </c>
      <c r="M75">
        <f>EDWPCL!W75</f>
        <v>0</v>
      </c>
      <c r="N75">
        <f>'MSW BWN'!W75</f>
        <v>5.2256320000000001</v>
      </c>
      <c r="O75">
        <f>TPDDL_ISGS_exbus!BB75</f>
        <v>878.75523779798709</v>
      </c>
      <c r="P75" s="77">
        <v>75.172102015631424</v>
      </c>
      <c r="Q75" s="77">
        <v>20.776495999999998</v>
      </c>
      <c r="R75" s="80">
        <v>0</v>
      </c>
      <c r="S75" s="80">
        <v>0</v>
      </c>
      <c r="T75" s="78">
        <f>SUMPRODUCT(LTA!F75:AJ75,LTA!F$101:AJ$101,LTA!F$105:AJ$105)</f>
        <v>16.149999999999999</v>
      </c>
      <c r="U75" s="78">
        <f>SUMPRODUCT(LTA!F75:AJ75,LTA!F$102:AJ$102,LTA!F$105:AJ$105)</f>
        <v>430.04999999999995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4.46</v>
      </c>
      <c r="AB75" s="117">
        <f>-STOA!P75</f>
        <v>0</v>
      </c>
      <c r="AC75">
        <f t="shared" si="3"/>
        <v>15.366393487767692</v>
      </c>
      <c r="AD75">
        <f t="shared" si="4"/>
        <v>1379.2610123512675</v>
      </c>
      <c r="AE75">
        <f>'IDT-1'!F75</f>
        <v>-39.445999999999998</v>
      </c>
      <c r="AF75" s="26"/>
      <c r="AG75">
        <f t="shared" si="5"/>
        <v>1339.8150123512676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9.3315985130111532</v>
      </c>
      <c r="F76">
        <f>GT_Spot!T76</f>
        <v>0</v>
      </c>
      <c r="G76">
        <f>PPCL_NG!T76</f>
        <v>11.95</v>
      </c>
      <c r="H76">
        <f>PPCL_Spot!T76</f>
        <v>25</v>
      </c>
      <c r="I76">
        <f>Bawana_NG!T76</f>
        <v>69.599999999999994</v>
      </c>
      <c r="J76">
        <f>Bawana_RLNG!T76</f>
        <v>0</v>
      </c>
      <c r="K76">
        <f>Bawana_Spot!T76</f>
        <v>22.939999999999998</v>
      </c>
      <c r="L76">
        <f>TWOMCL!S76</f>
        <v>0.30633951240552487</v>
      </c>
      <c r="M76">
        <f>EDWPCL!W76</f>
        <v>0</v>
      </c>
      <c r="N76">
        <f>'MSW BWN'!W76</f>
        <v>5.562015999999999</v>
      </c>
      <c r="O76">
        <f>TPDDL_ISGS_exbus!BB76</f>
        <v>889.05989384278712</v>
      </c>
      <c r="P76" s="77">
        <v>75.172102015631424</v>
      </c>
      <c r="Q76" s="77">
        <v>20.776495999999998</v>
      </c>
      <c r="R76" s="80">
        <v>0</v>
      </c>
      <c r="S76" s="80">
        <v>0</v>
      </c>
      <c r="T76" s="78">
        <f>SUMPRODUCT(LTA!F76:AJ76,LTA!F$101:AJ$101,LTA!F$105:AJ$105)</f>
        <v>10.76</v>
      </c>
      <c r="U76" s="78">
        <f>SUMPRODUCT(LTA!F76:AJ76,LTA!F$102:AJ$102,LTA!F$105:AJ$105)</f>
        <v>431.77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4.46</v>
      </c>
      <c r="AB76" s="117">
        <f>-STOA!P76</f>
        <v>0</v>
      </c>
      <c r="AC76">
        <f t="shared" si="3"/>
        <v>14.851452351219235</v>
      </c>
      <c r="AD76">
        <f t="shared" si="4"/>
        <v>1451.8369935326159</v>
      </c>
      <c r="AE76">
        <f>'IDT-1'!F76</f>
        <v>-54.686999999999998</v>
      </c>
      <c r="AF76" s="26"/>
      <c r="AG76">
        <f t="shared" si="5"/>
        <v>1397.149993532616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11.780685358255452</v>
      </c>
      <c r="F77">
        <f>GT_Spot!T77</f>
        <v>0</v>
      </c>
      <c r="G77">
        <f>PPCL_NG!T77</f>
        <v>11.95</v>
      </c>
      <c r="H77">
        <f>PPCL_Spot!T77</f>
        <v>25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5.2303039999999994</v>
      </c>
      <c r="O77">
        <f>TPDDL_ISGS_exbus!BB77</f>
        <v>910.92466656464876</v>
      </c>
      <c r="P77" s="77">
        <v>75.172102015631424</v>
      </c>
      <c r="Q77" s="77">
        <v>20.776495999999998</v>
      </c>
      <c r="R77" s="80">
        <v>0</v>
      </c>
      <c r="S77" s="80">
        <v>0</v>
      </c>
      <c r="T77" s="78">
        <f>SUMPRODUCT(LTA!F77:AJ77,LTA!F$101:AJ$101,LTA!F$105:AJ$105)</f>
        <v>5.59</v>
      </c>
      <c r="U77" s="78">
        <f>SUMPRODUCT(LTA!F77:AJ77,LTA!F$102:AJ$102,LTA!F$105:AJ$105)</f>
        <v>434.05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4.46</v>
      </c>
      <c r="AB77" s="117">
        <f>-STOA!P77</f>
        <v>0</v>
      </c>
      <c r="AC77">
        <f t="shared" si="3"/>
        <v>15.232363162642695</v>
      </c>
      <c r="AD77">
        <f t="shared" si="4"/>
        <v>1464.6082302882983</v>
      </c>
      <c r="AE77">
        <f>'IDT-1'!F77</f>
        <v>-70.3</v>
      </c>
      <c r="AF77" s="26"/>
      <c r="AG77">
        <f t="shared" si="5"/>
        <v>1394.3082302882983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11.780685358255452</v>
      </c>
      <c r="F78">
        <f>GT_Spot!T78</f>
        <v>0</v>
      </c>
      <c r="G78">
        <f>PPCL_NG!T78</f>
        <v>11.95</v>
      </c>
      <c r="H78">
        <f>PPCL_Spot!T78</f>
        <v>24.459999999999997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5.5561759999999989</v>
      </c>
      <c r="O78">
        <f>TPDDL_ISGS_exbus!BB78</f>
        <v>936.10287915776007</v>
      </c>
      <c r="P78" s="77">
        <v>75.172102015631424</v>
      </c>
      <c r="Q78" s="77">
        <v>20.776495999999998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436.19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4.46</v>
      </c>
      <c r="AB78" s="117">
        <f>-STOA!P78</f>
        <v>0</v>
      </c>
      <c r="AC78">
        <f t="shared" si="3"/>
        <v>15.489573744673054</v>
      </c>
      <c r="AD78">
        <f t="shared" si="4"/>
        <v>1483.5351042993796</v>
      </c>
      <c r="AE78">
        <f>'IDT-1'!F78</f>
        <v>-76.777000000000001</v>
      </c>
      <c r="AF78" s="26"/>
      <c r="AG78">
        <f t="shared" si="5"/>
        <v>1406.7581042993795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12.141517992137889</v>
      </c>
      <c r="F79">
        <f>GT_Spot!T79</f>
        <v>0</v>
      </c>
      <c r="G79">
        <f>PPCL_NG!T79</f>
        <v>11.95</v>
      </c>
      <c r="H79">
        <f>PPCL_Spot!T79</f>
        <v>24.459999999999997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5.4720799999999992</v>
      </c>
      <c r="O79">
        <f>TPDDL_ISGS_exbus!BB79</f>
        <v>966.21047913255995</v>
      </c>
      <c r="P79" s="77">
        <v>75.172102015631424</v>
      </c>
      <c r="Q79" s="77">
        <v>20.776495999999998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439.23999999999995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4.5500000000000007</v>
      </c>
      <c r="AB79" s="117">
        <f>-STOA!P79</f>
        <v>0</v>
      </c>
      <c r="AC79">
        <f t="shared" si="3"/>
        <v>15.895759819662388</v>
      </c>
      <c r="AD79">
        <f t="shared" si="4"/>
        <v>1499.1532548330724</v>
      </c>
      <c r="AE79">
        <f>'IDT-1'!F79</f>
        <v>-103.959</v>
      </c>
      <c r="AF79" s="26"/>
      <c r="AG79">
        <f t="shared" si="5"/>
        <v>1395.1942548330724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12.192319322648927</v>
      </c>
      <c r="F80">
        <f>GT_Spot!T80</f>
        <v>0</v>
      </c>
      <c r="G80">
        <f>PPCL_NG!T80</f>
        <v>11.95</v>
      </c>
      <c r="H80">
        <f>PPCL_Spot!T80</f>
        <v>25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5.2980479999999979</v>
      </c>
      <c r="O80">
        <f>TPDDL_ISGS_exbus!BB80</f>
        <v>966.21047913255995</v>
      </c>
      <c r="P80" s="77">
        <v>75.172102015631424</v>
      </c>
      <c r="Q80" s="77">
        <v>20.776495999999998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438.95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4.5500000000000007</v>
      </c>
      <c r="AB80" s="117">
        <f>-STOA!P80</f>
        <v>0</v>
      </c>
      <c r="AC80">
        <f t="shared" si="3"/>
        <v>15.895379389770886</v>
      </c>
      <c r="AD80">
        <f t="shared" si="4"/>
        <v>1499.1104045934751</v>
      </c>
      <c r="AE80">
        <f>'IDT-1'!F80</f>
        <v>-97.766000000000005</v>
      </c>
      <c r="AF80" s="26"/>
      <c r="AG80">
        <f t="shared" si="5"/>
        <v>1401.344404593475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-145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8.3697841726618716</v>
      </c>
      <c r="F81">
        <f>GT_Spot!T81</f>
        <v>0</v>
      </c>
      <c r="G81">
        <f>PPCL_NG!T81</f>
        <v>11.95</v>
      </c>
      <c r="H81">
        <f>PPCL_Spot!T81</f>
        <v>25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5.1742399999999993</v>
      </c>
      <c r="O81">
        <f>TPDDL_ISGS_exbus!BB81</f>
        <v>966.13443138935986</v>
      </c>
      <c r="P81" s="77">
        <v>75.172102015631424</v>
      </c>
      <c r="Q81" s="77">
        <v>20.776495999999998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437.09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4.5500000000000007</v>
      </c>
      <c r="AB81" s="117">
        <f>-STOA!P81</f>
        <v>0</v>
      </c>
      <c r="AC81">
        <f t="shared" si="3"/>
        <v>15.93239562513279</v>
      </c>
      <c r="AD81">
        <f t="shared" si="4"/>
        <v>1483.1909974649257</v>
      </c>
      <c r="AE81">
        <f>'IDT-1'!F81</f>
        <v>-96.896000000000001</v>
      </c>
      <c r="AF81" s="26"/>
      <c r="AG81">
        <f t="shared" si="5"/>
        <v>1386.2949974649257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11.95</v>
      </c>
      <c r="H82">
        <f>PPCL_Spot!T82</f>
        <v>25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5.5339839999999993</v>
      </c>
      <c r="O82">
        <f>TPDDL_ISGS_exbus!BB82</f>
        <v>966.13443138935986</v>
      </c>
      <c r="P82" s="77">
        <v>75.172102015631424</v>
      </c>
      <c r="Q82" s="77">
        <v>20.776495999999998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435.41999999999996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4.5500000000000007</v>
      </c>
      <c r="AB82" s="117">
        <f>-STOA!P82</f>
        <v>0</v>
      </c>
      <c r="AC82">
        <f t="shared" si="3"/>
        <v>16.487191332984398</v>
      </c>
      <c r="AD82">
        <f t="shared" si="4"/>
        <v>1425.1484809070614</v>
      </c>
      <c r="AE82">
        <f>'IDT-1'!F82</f>
        <v>-104.751</v>
      </c>
      <c r="AF82" s="26"/>
      <c r="AG82">
        <f t="shared" si="5"/>
        <v>1320.3974809070614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-215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11.95</v>
      </c>
      <c r="H83">
        <f>PPCL_Spot!T83</f>
        <v>25</v>
      </c>
      <c r="I83">
        <f>Bawana_NG!T83</f>
        <v>69.599999999999994</v>
      </c>
      <c r="J83">
        <f>Bawana_RLNG!T83</f>
        <v>0</v>
      </c>
      <c r="K83">
        <f>Bawana_Spot!T83</f>
        <v>25.21</v>
      </c>
      <c r="L83">
        <f>TWOMCL!S83</f>
        <v>0.30633951240552487</v>
      </c>
      <c r="M83">
        <f>EDWPCL!W83</f>
        <v>0</v>
      </c>
      <c r="N83">
        <f>'MSW BWN'!W83</f>
        <v>5.5164639999999991</v>
      </c>
      <c r="O83">
        <f>TPDDL_ISGS_exbus!BB83</f>
        <v>966.13443138935986</v>
      </c>
      <c r="P83" s="77">
        <v>75.172102015631424</v>
      </c>
      <c r="Q83" s="77">
        <v>20.776495999999998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434.20000000000005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4.6500000000000004</v>
      </c>
      <c r="AB83" s="117">
        <f>-STOA!P83</f>
        <v>0</v>
      </c>
      <c r="AC83">
        <f t="shared" si="3"/>
        <v>16.035513418485607</v>
      </c>
      <c r="AD83">
        <f t="shared" si="4"/>
        <v>1464.6726388215602</v>
      </c>
      <c r="AE83">
        <f>'IDT-1'!F83</f>
        <v>-114.051</v>
      </c>
      <c r="AF83" s="26"/>
      <c r="AG83">
        <f t="shared" si="5"/>
        <v>1350.6216388215603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11.95</v>
      </c>
      <c r="H84">
        <f>PPCL_Spot!T84</f>
        <v>25</v>
      </c>
      <c r="I84">
        <f>Bawana_NG!T84</f>
        <v>69.599999999999994</v>
      </c>
      <c r="J84">
        <f>Bawana_RLNG!T84</f>
        <v>0</v>
      </c>
      <c r="K84">
        <f>Bawana_Spot!T84</f>
        <v>25.21</v>
      </c>
      <c r="L84">
        <f>TWOMCL!S84</f>
        <v>0.30633951240552487</v>
      </c>
      <c r="M84">
        <f>EDWPCL!W84</f>
        <v>0</v>
      </c>
      <c r="N84">
        <f>'MSW BWN'!W84</f>
        <v>5.3482719999999988</v>
      </c>
      <c r="O84">
        <f>TPDDL_ISGS_exbus!BB84</f>
        <v>965.6297984657599</v>
      </c>
      <c r="P84" s="77">
        <v>75.172102015631424</v>
      </c>
      <c r="Q84" s="77">
        <v>20.776495999999998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432.63000000000005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4.6500000000000004</v>
      </c>
      <c r="AB84" s="117">
        <f>-STOA!P84</f>
        <v>0</v>
      </c>
      <c r="AC84">
        <f t="shared" si="3"/>
        <v>15.838214008714026</v>
      </c>
      <c r="AD84">
        <f t="shared" si="4"/>
        <v>1482.6271133077321</v>
      </c>
      <c r="AE84">
        <f>'IDT-1'!F84</f>
        <v>-122.97799999999999</v>
      </c>
      <c r="AF84" s="26"/>
      <c r="AG84">
        <f t="shared" si="5"/>
        <v>1359.649113307732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11.95</v>
      </c>
      <c r="H85">
        <f>PPCL_Spot!T85</f>
        <v>39.788087111196575</v>
      </c>
      <c r="I85">
        <f>Bawana_NG!T85</f>
        <v>69.599999999999994</v>
      </c>
      <c r="J85">
        <f>Bawana_RLNG!T85</f>
        <v>0</v>
      </c>
      <c r="K85">
        <f>Bawana_Spot!T85</f>
        <v>25.690000000000005</v>
      </c>
      <c r="L85">
        <f>TWOMCL!S85</f>
        <v>0.30633951240552487</v>
      </c>
      <c r="M85">
        <f>EDWPCL!W85</f>
        <v>0</v>
      </c>
      <c r="N85">
        <f>'MSW BWN'!W85</f>
        <v>5.4265279999999985</v>
      </c>
      <c r="O85">
        <f>TPDDL_ISGS_exbus!BB85</f>
        <v>949.10087606095988</v>
      </c>
      <c r="P85" s="77">
        <v>75.172102015631424</v>
      </c>
      <c r="Q85" s="77">
        <v>20.776495999999998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431.93000000000006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4.6500000000000004</v>
      </c>
      <c r="AB85" s="117">
        <f>-STOA!P85</f>
        <v>0</v>
      </c>
      <c r="AC85">
        <f t="shared" si="3"/>
        <v>16.398725599873007</v>
      </c>
      <c r="AD85">
        <f t="shared" si="4"/>
        <v>1415.1840224229695</v>
      </c>
      <c r="AE85">
        <f>'IDT-1'!F85</f>
        <v>-105.55200000000001</v>
      </c>
      <c r="AF85" s="26"/>
      <c r="AG85">
        <f t="shared" si="5"/>
        <v>1309.6320224229696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11.95</v>
      </c>
      <c r="H86">
        <f>PPCL_Spot!T86</f>
        <v>25</v>
      </c>
      <c r="I86">
        <f>Bawana_NG!T86</f>
        <v>69.599999999999994</v>
      </c>
      <c r="J86">
        <f>Bawana_RLNG!T86</f>
        <v>0</v>
      </c>
      <c r="K86">
        <f>Bawana_Spot!T86</f>
        <v>26.199999999999996</v>
      </c>
      <c r="L86">
        <f>TWOMCL!S86</f>
        <v>0.30633951240552487</v>
      </c>
      <c r="M86">
        <f>EDWPCL!W86</f>
        <v>0</v>
      </c>
      <c r="N86">
        <f>'MSW BWN'!W86</f>
        <v>5.354111999999998</v>
      </c>
      <c r="O86">
        <f>TPDDL_ISGS_exbus!BB86</f>
        <v>946.91205870815998</v>
      </c>
      <c r="P86" s="77">
        <v>75.172102015631424</v>
      </c>
      <c r="Q86" s="77">
        <v>20.776495999999998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431.31000000000006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4.6500000000000004</v>
      </c>
      <c r="AB86" s="117">
        <f>-STOA!P86</f>
        <v>0</v>
      </c>
      <c r="AC86">
        <f t="shared" si="3"/>
        <v>15.936989116513002</v>
      </c>
      <c r="AD86">
        <f t="shared" si="4"/>
        <v>1433.4864384423331</v>
      </c>
      <c r="AE86">
        <f>'IDT-1'!F86</f>
        <v>-111.569</v>
      </c>
      <c r="AF86" s="26"/>
      <c r="AG86">
        <f t="shared" si="5"/>
        <v>1321.9174384423332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19.915675154689012</v>
      </c>
      <c r="F87">
        <f>GT_Spot!T87</f>
        <v>0</v>
      </c>
      <c r="G87">
        <f>PPCL_NG!T87</f>
        <v>11.95</v>
      </c>
      <c r="H87">
        <f>PPCL_Spot!T87</f>
        <v>25</v>
      </c>
      <c r="I87">
        <f>Bawana_NG!T87</f>
        <v>69.599999999999994</v>
      </c>
      <c r="J87">
        <f>Bawana_RLNG!T87</f>
        <v>0</v>
      </c>
      <c r="K87">
        <f>Bawana_Spot!T87</f>
        <v>26.14</v>
      </c>
      <c r="L87">
        <f>TWOMCL!S87</f>
        <v>0.30633951240552487</v>
      </c>
      <c r="M87">
        <f>EDWPCL!W87</f>
        <v>0</v>
      </c>
      <c r="N87">
        <f>'MSW BWN'!W87</f>
        <v>5.0959839999999996</v>
      </c>
      <c r="O87">
        <f>TPDDL_ISGS_exbus!BB87</f>
        <v>924.9959864481599</v>
      </c>
      <c r="P87" s="77">
        <v>75.172102015631424</v>
      </c>
      <c r="Q87" s="77">
        <v>20.776495999999998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435.72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4.74</v>
      </c>
      <c r="AB87" s="117">
        <f>-STOA!P87</f>
        <v>0</v>
      </c>
      <c r="AC87">
        <f t="shared" si="3"/>
        <v>16.470362612100626</v>
      </c>
      <c r="AD87">
        <f t="shared" si="4"/>
        <v>1352.9422205187852</v>
      </c>
      <c r="AE87">
        <f>'IDT-1'!F87</f>
        <v>-87.84</v>
      </c>
      <c r="AF87" s="26"/>
      <c r="AG87">
        <f t="shared" si="5"/>
        <v>1265.1022205187853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19.915675154689012</v>
      </c>
      <c r="F88">
        <f>GT_Spot!T88</f>
        <v>0</v>
      </c>
      <c r="G88">
        <f>PPCL_NG!T88</f>
        <v>11.95</v>
      </c>
      <c r="H88">
        <f>PPCL_Spot!T88</f>
        <v>25</v>
      </c>
      <c r="I88">
        <f>Bawana_NG!T88</f>
        <v>69.599999999999994</v>
      </c>
      <c r="J88">
        <f>Bawana_RLNG!T88</f>
        <v>0</v>
      </c>
      <c r="K88">
        <f>Bawana_Spot!T88</f>
        <v>26.14</v>
      </c>
      <c r="L88">
        <f>TWOMCL!S88</f>
        <v>0.30633951240552487</v>
      </c>
      <c r="M88">
        <f>EDWPCL!W88</f>
        <v>0</v>
      </c>
      <c r="N88">
        <f>'MSW BWN'!W88</f>
        <v>5.2816960000000002</v>
      </c>
      <c r="O88">
        <f>TPDDL_ISGS_exbus!BB88</f>
        <v>925.07203419135988</v>
      </c>
      <c r="P88" s="77">
        <v>75.172102015631424</v>
      </c>
      <c r="Q88" s="77">
        <v>20.776495999999998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434.98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4.74</v>
      </c>
      <c r="AB88" s="117">
        <f>-STOA!P88</f>
        <v>0</v>
      </c>
      <c r="AC88">
        <f t="shared" si="3"/>
        <v>16.02224772173102</v>
      </c>
      <c r="AD88">
        <f t="shared" si="4"/>
        <v>1402.9120951523548</v>
      </c>
      <c r="AE88">
        <f>'IDT-1'!F88</f>
        <v>-69.793000000000006</v>
      </c>
      <c r="AF88" s="26"/>
      <c r="AG88">
        <f t="shared" si="5"/>
        <v>1333.1190951523549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19.915675154689012</v>
      </c>
      <c r="F89">
        <f>GT_Spot!T89</f>
        <v>0</v>
      </c>
      <c r="G89">
        <f>PPCL_NG!T89</f>
        <v>11.95</v>
      </c>
      <c r="H89">
        <f>PPCL_Spot!T89</f>
        <v>39.788087111196575</v>
      </c>
      <c r="I89">
        <f>Bawana_NG!T89</f>
        <v>69.599999999999994</v>
      </c>
      <c r="J89">
        <f>Bawana_RLNG!T89</f>
        <v>0</v>
      </c>
      <c r="K89">
        <f>Bawana_Spot!T89</f>
        <v>26.14</v>
      </c>
      <c r="L89">
        <f>TWOMCL!S89</f>
        <v>0.30633951240552487</v>
      </c>
      <c r="M89">
        <f>EDWPCL!W89</f>
        <v>0</v>
      </c>
      <c r="N89">
        <f>'MSW BWN'!W89</f>
        <v>5.5059519999999997</v>
      </c>
      <c r="O89">
        <f>TPDDL_ISGS_exbus!BB89</f>
        <v>925.07203419135988</v>
      </c>
      <c r="P89" s="77">
        <v>75.172102015631424</v>
      </c>
      <c r="Q89" s="77">
        <v>20.776495999999998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433.46000000000004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4.74</v>
      </c>
      <c r="AB89" s="117">
        <f>-STOA!P89</f>
        <v>0</v>
      </c>
      <c r="AC89">
        <f t="shared" si="3"/>
        <v>17.472699469438851</v>
      </c>
      <c r="AD89">
        <f t="shared" si="4"/>
        <v>1264.9539865158438</v>
      </c>
      <c r="AE89">
        <f>'IDT-1'!F89</f>
        <v>-35.743000000000002</v>
      </c>
      <c r="AF89" s="26"/>
      <c r="AG89">
        <f t="shared" si="5"/>
        <v>1229.2109865158438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12.255261321491195</v>
      </c>
      <c r="F90">
        <f>GT_Spot!T90</f>
        <v>0</v>
      </c>
      <c r="G90">
        <f>PPCL_NG!T90</f>
        <v>11.95</v>
      </c>
      <c r="H90">
        <f>PPCL_Spot!T90</f>
        <v>39.788087111196575</v>
      </c>
      <c r="I90">
        <f>Bawana_NG!T90</f>
        <v>69.599999999999994</v>
      </c>
      <c r="J90">
        <f>Bawana_RLNG!T90</f>
        <v>0</v>
      </c>
      <c r="K90">
        <f>Bawana_Spot!T90</f>
        <v>23.419999999999998</v>
      </c>
      <c r="L90">
        <f>TWOMCL!S90</f>
        <v>0.30633951240552487</v>
      </c>
      <c r="M90">
        <f>EDWPCL!W90</f>
        <v>0</v>
      </c>
      <c r="N90">
        <f>'MSW BWN'!W90</f>
        <v>5.6122399999999981</v>
      </c>
      <c r="O90">
        <f>TPDDL_ISGS_exbus!BB90</f>
        <v>925.07203419135988</v>
      </c>
      <c r="P90" s="77">
        <v>75.172102015631424</v>
      </c>
      <c r="Q90" s="77">
        <v>20.776495999999998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432.88000000000005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0.14000000000000001</v>
      </c>
      <c r="Z90" s="75">
        <f>IEX!P90</f>
        <v>0</v>
      </c>
      <c r="AA90" s="117">
        <f>STOA!J90</f>
        <v>4.74</v>
      </c>
      <c r="AB90" s="117">
        <f>-STOA!P90</f>
        <v>0</v>
      </c>
      <c r="AC90">
        <f t="shared" si="3"/>
        <v>16.224258584221317</v>
      </c>
      <c r="AD90">
        <f t="shared" si="4"/>
        <v>1385.4883015678633</v>
      </c>
      <c r="AE90">
        <f>'IDT-1'!F90</f>
        <v>0</v>
      </c>
      <c r="AF90" s="26"/>
      <c r="AG90">
        <f t="shared" si="5"/>
        <v>1385.4883015678633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12.255261321491195</v>
      </c>
      <c r="F91">
        <f>GT_Spot!T91</f>
        <v>0</v>
      </c>
      <c r="G91">
        <f>PPCL_NG!T91</f>
        <v>11.95</v>
      </c>
      <c r="H91">
        <f>PPCL_Spot!T91</f>
        <v>25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5.7243679999999983</v>
      </c>
      <c r="O91">
        <f>TPDDL_ISGS_exbus!BB91</f>
        <v>935.97982399657269</v>
      </c>
      <c r="P91" s="77">
        <v>75.172102015631424</v>
      </c>
      <c r="Q91" s="77">
        <v>20.776495999999998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432.35000000000008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2.35</v>
      </c>
      <c r="Z91" s="75">
        <f>IEX!P91</f>
        <v>0</v>
      </c>
      <c r="AA91" s="117">
        <f>STOA!J91</f>
        <v>4.7899999999999991</v>
      </c>
      <c r="AB91" s="117">
        <f>-STOA!P91</f>
        <v>0</v>
      </c>
      <c r="AC91">
        <f t="shared" si="3"/>
        <v>16.264226694328659</v>
      </c>
      <c r="AD91">
        <f t="shared" si="4"/>
        <v>1389.9901641517722</v>
      </c>
      <c r="AE91">
        <f>'IDT-1'!F91</f>
        <v>0</v>
      </c>
      <c r="AF91" s="26"/>
      <c r="AG91">
        <f t="shared" si="5"/>
        <v>1389.9901641517722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12.255261321491195</v>
      </c>
      <c r="F92">
        <f>GT_Spot!T92</f>
        <v>0</v>
      </c>
      <c r="G92">
        <f>PPCL_NG!T92</f>
        <v>11.95</v>
      </c>
      <c r="H92">
        <f>PPCL_Spot!T92</f>
        <v>25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5.4884319999999995</v>
      </c>
      <c r="O92">
        <f>TPDDL_ISGS_exbus!BB92</f>
        <v>934.43331394657275</v>
      </c>
      <c r="P92" s="77">
        <v>75.172102015631424</v>
      </c>
      <c r="Q92" s="77">
        <v>20.776495999999998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431.65000000000003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7.58</v>
      </c>
      <c r="Z92" s="75">
        <f>IEX!P92</f>
        <v>0</v>
      </c>
      <c r="AA92" s="117">
        <f>STOA!J92</f>
        <v>4.7899999999999991</v>
      </c>
      <c r="AB92" s="117">
        <f>-STOA!P92</f>
        <v>0</v>
      </c>
      <c r="AC92">
        <f t="shared" si="3"/>
        <v>15.933280068200846</v>
      </c>
      <c r="AD92">
        <f t="shared" si="4"/>
        <v>1433.0686647278999</v>
      </c>
      <c r="AE92">
        <f>'IDT-1'!F92</f>
        <v>0</v>
      </c>
      <c r="AF92" s="26"/>
      <c r="AG92">
        <f t="shared" si="5"/>
        <v>1433.0686647278999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12.192319322648927</v>
      </c>
      <c r="F93">
        <f>GT_Spot!T93</f>
        <v>0</v>
      </c>
      <c r="G93">
        <f>PPCL_NG!T93</f>
        <v>11.95</v>
      </c>
      <c r="H93">
        <f>PPCL_Spot!T93</f>
        <v>25</v>
      </c>
      <c r="I93">
        <f>Bawana_NG!T93</f>
        <v>69.599999999999994</v>
      </c>
      <c r="J93">
        <f>Bawana_RLNG!T93</f>
        <v>0</v>
      </c>
      <c r="K93">
        <f>Bawana_Spot!T93</f>
        <v>29.9</v>
      </c>
      <c r="L93">
        <f>TWOMCL!S93</f>
        <v>0.30633951240552487</v>
      </c>
      <c r="M93">
        <f>EDWPCL!W93</f>
        <v>0</v>
      </c>
      <c r="N93">
        <f>'MSW BWN'!W93</f>
        <v>5.4265279999999985</v>
      </c>
      <c r="O93">
        <f>TPDDL_ISGS_exbus!BB93</f>
        <v>932.48795619977273</v>
      </c>
      <c r="P93" s="77">
        <v>75.172102015631424</v>
      </c>
      <c r="Q93" s="77">
        <v>20.776495999999998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430.88000000000005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11.62</v>
      </c>
      <c r="Z93" s="75">
        <f>IEX!P93</f>
        <v>0</v>
      </c>
      <c r="AA93" s="117">
        <f>STOA!J93</f>
        <v>4.7899999999999991</v>
      </c>
      <c r="AB93" s="117">
        <f>-STOA!P93</f>
        <v>0</v>
      </c>
      <c r="AC93">
        <f t="shared" si="3"/>
        <v>16.653208477014818</v>
      </c>
      <c r="AD93">
        <f t="shared" si="4"/>
        <v>1353.4485325734436</v>
      </c>
      <c r="AE93">
        <f>'IDT-1'!F93</f>
        <v>0</v>
      </c>
      <c r="AF93" s="26"/>
      <c r="AG93">
        <f t="shared" si="5"/>
        <v>1353.4485325734436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12.555185969156335</v>
      </c>
      <c r="F94">
        <f>GT_Spot!T94</f>
        <v>0</v>
      </c>
      <c r="G94">
        <f>PPCL_NG!T94</f>
        <v>11.95</v>
      </c>
      <c r="H94">
        <f>PPCL_Spot!T94</f>
        <v>25</v>
      </c>
      <c r="I94">
        <f>Bawana_NG!T94</f>
        <v>69.599999999999994</v>
      </c>
      <c r="J94">
        <f>Bawana_RLNG!T94</f>
        <v>0</v>
      </c>
      <c r="K94">
        <f>Bawana_Spot!T94</f>
        <v>29.9</v>
      </c>
      <c r="L94">
        <f>TWOMCL!S94</f>
        <v>0.30633951240552487</v>
      </c>
      <c r="M94">
        <f>EDWPCL!W94</f>
        <v>0</v>
      </c>
      <c r="N94">
        <f>'MSW BWN'!W94</f>
        <v>5.2863679999999995</v>
      </c>
      <c r="O94">
        <f>TPDDL_ISGS_exbus!BB94</f>
        <v>932.48795619977273</v>
      </c>
      <c r="P94" s="77">
        <v>75.172102015631424</v>
      </c>
      <c r="Q94" s="77">
        <v>20.776495999999998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430.21000000000004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14.28</v>
      </c>
      <c r="Z94" s="75">
        <f>IEX!P94</f>
        <v>0</v>
      </c>
      <c r="AA94" s="117">
        <f>STOA!J94</f>
        <v>4.7899999999999991</v>
      </c>
      <c r="AB94" s="117">
        <f>-STOA!P94</f>
        <v>0</v>
      </c>
      <c r="AC94">
        <f t="shared" si="3"/>
        <v>15.607304992840646</v>
      </c>
      <c r="AD94">
        <f t="shared" si="4"/>
        <v>1476.7071427041253</v>
      </c>
      <c r="AE94">
        <f>'IDT-1'!F94</f>
        <v>0</v>
      </c>
      <c r="AF94" s="26"/>
      <c r="AG94">
        <f t="shared" si="5"/>
        <v>1476.7071427041253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12.555185969156335</v>
      </c>
      <c r="F95">
        <f>GT_Spot!T95</f>
        <v>0</v>
      </c>
      <c r="G95">
        <f>PPCL_NG!T95</f>
        <v>11.95</v>
      </c>
      <c r="H95">
        <f>PPCL_Spot!T95</f>
        <v>24.964793240302139</v>
      </c>
      <c r="I95">
        <f>Bawana_NG!T95</f>
        <v>69.599999999999994</v>
      </c>
      <c r="J95">
        <f>Bawana_RLNG!T95</f>
        <v>0</v>
      </c>
      <c r="K95">
        <f>Bawana_Spot!T95</f>
        <v>29.9</v>
      </c>
      <c r="L95">
        <f>TWOMCL!S95</f>
        <v>0.30633951240552487</v>
      </c>
      <c r="M95">
        <f>EDWPCL!W95</f>
        <v>0</v>
      </c>
      <c r="N95">
        <f>'MSW BWN'!W95</f>
        <v>5.2700159999999983</v>
      </c>
      <c r="O95">
        <f>TPDDL_ISGS_exbus!BB95</f>
        <v>903.29046185777281</v>
      </c>
      <c r="P95" s="77">
        <v>75.172102015631424</v>
      </c>
      <c r="Q95" s="77">
        <v>20.776495999999998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428.8900000000001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16.59</v>
      </c>
      <c r="Z95" s="75">
        <f>IEX!P95</f>
        <v>0</v>
      </c>
      <c r="AA95" s="117">
        <f>STOA!J95</f>
        <v>4.83</v>
      </c>
      <c r="AB95" s="117">
        <f>-STOA!P95</f>
        <v>0</v>
      </c>
      <c r="AC95">
        <f t="shared" si="3"/>
        <v>17.223384105206723</v>
      </c>
      <c r="AD95">
        <f t="shared" si="4"/>
        <v>1236.8720104900613</v>
      </c>
      <c r="AE95">
        <f>'IDT-1'!F95</f>
        <v>0</v>
      </c>
      <c r="AF95" s="26"/>
      <c r="AG95">
        <f t="shared" si="5"/>
        <v>1236.8720104900613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12.555185969156335</v>
      </c>
      <c r="F96">
        <f>GT_Spot!T96</f>
        <v>0</v>
      </c>
      <c r="G96">
        <f>PPCL_NG!T96</f>
        <v>11.95</v>
      </c>
      <c r="H96">
        <f>PPCL_Spot!T96</f>
        <v>24.964793240302139</v>
      </c>
      <c r="I96">
        <f>Bawana_NG!T96</f>
        <v>69.599999999999994</v>
      </c>
      <c r="J96">
        <f>Bawana_RLNG!T96</f>
        <v>0</v>
      </c>
      <c r="K96">
        <f>Bawana_Spot!T96</f>
        <v>30</v>
      </c>
      <c r="L96">
        <f>TWOMCL!S96</f>
        <v>0.30633951240552487</v>
      </c>
      <c r="M96">
        <f>EDWPCL!W96</f>
        <v>0</v>
      </c>
      <c r="N96">
        <f>'MSW BWN'!W96</f>
        <v>5.460399999999999</v>
      </c>
      <c r="O96">
        <f>TPDDL_ISGS_exbus!BB96</f>
        <v>887.42379455817274</v>
      </c>
      <c r="P96" s="77">
        <v>75.172102015631424</v>
      </c>
      <c r="Q96" s="77">
        <v>20.776495999999998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428.2700000000001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17.420000000000002</v>
      </c>
      <c r="Z96" s="75">
        <f>IEX!P96</f>
        <v>0</v>
      </c>
      <c r="AA96" s="117">
        <f>STOA!J96</f>
        <v>4.83</v>
      </c>
      <c r="AB96" s="117">
        <f>-STOA!P96</f>
        <v>0</v>
      </c>
      <c r="AC96">
        <f t="shared" si="3"/>
        <v>15.04619148206532</v>
      </c>
      <c r="AD96">
        <f t="shared" si="4"/>
        <v>1453.6829198136029</v>
      </c>
      <c r="AE96">
        <f>'IDT-1'!F96</f>
        <v>0</v>
      </c>
      <c r="AF96" s="26"/>
      <c r="AG96">
        <f t="shared" si="5"/>
        <v>1453.6829198136029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12.555185969156335</v>
      </c>
      <c r="F97">
        <f>GT_Spot!T97</f>
        <v>0</v>
      </c>
      <c r="G97">
        <f>PPCL_NG!T97</f>
        <v>11.95</v>
      </c>
      <c r="H97">
        <f>PPCL_Spot!T97</f>
        <v>25</v>
      </c>
      <c r="I97">
        <f>Bawana_NG!T97</f>
        <v>69.599999999999994</v>
      </c>
      <c r="J97">
        <f>Bawana_RLNG!T97</f>
        <v>0</v>
      </c>
      <c r="K97">
        <f>Bawana_Spot!T97</f>
        <v>29.49</v>
      </c>
      <c r="L97">
        <f>TWOMCL!S97</f>
        <v>0.30633951240552487</v>
      </c>
      <c r="M97">
        <f>EDWPCL!W97</f>
        <v>0</v>
      </c>
      <c r="N97">
        <f>'MSW BWN'!W97</f>
        <v>5.3377600000000003</v>
      </c>
      <c r="O97">
        <f>TPDDL_ISGS_exbus!BB97</f>
        <v>874.57497769651559</v>
      </c>
      <c r="P97" s="77">
        <v>75.172102015631424</v>
      </c>
      <c r="Q97" s="77">
        <v>20.776495999999998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428.24000000000007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17.96</v>
      </c>
      <c r="Z97" s="75">
        <f>IEX!P97</f>
        <v>0</v>
      </c>
      <c r="AA97" s="117">
        <f>STOA!J97</f>
        <v>4.83</v>
      </c>
      <c r="AB97" s="117">
        <f>-STOA!P97</f>
        <v>0</v>
      </c>
      <c r="AC97">
        <f t="shared" si="3"/>
        <v>15.642602682943703</v>
      </c>
      <c r="AD97">
        <f t="shared" si="4"/>
        <v>1360.1502585107651</v>
      </c>
      <c r="AE97">
        <f>'IDT-1'!F97</f>
        <v>0</v>
      </c>
      <c r="AF97" s="26"/>
      <c r="AG97">
        <f t="shared" si="5"/>
        <v>1360.1502585107651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12.555185969156335</v>
      </c>
      <c r="F98">
        <f>GT_Spot!T98</f>
        <v>0</v>
      </c>
      <c r="G98">
        <f>PPCL_NG!T98</f>
        <v>11.95</v>
      </c>
      <c r="H98">
        <f>PPCL_Spot!T98</f>
        <v>25</v>
      </c>
      <c r="I98">
        <f>Bawana_NG!T98</f>
        <v>69.599999999999994</v>
      </c>
      <c r="J98">
        <f>Bawana_RLNG!T98</f>
        <v>0</v>
      </c>
      <c r="K98">
        <f>Bawana_Spot!T98</f>
        <v>30</v>
      </c>
      <c r="L98">
        <f>TWOMCL!S98</f>
        <v>0.30633951240552487</v>
      </c>
      <c r="M98">
        <f>EDWPCL!W98</f>
        <v>0</v>
      </c>
      <c r="N98">
        <f>'MSW BWN'!W98</f>
        <v>5.4323679999999994</v>
      </c>
      <c r="O98">
        <f>TPDDL_ISGS_exbus!BB98</f>
        <v>865.04991773826168</v>
      </c>
      <c r="P98" s="77">
        <v>75.172102015631424</v>
      </c>
      <c r="Q98" s="77">
        <v>20.776495999999998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428.16000000000008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16.84</v>
      </c>
      <c r="Z98" s="75">
        <f>IEX!P98</f>
        <v>0</v>
      </c>
      <c r="AA98" s="117">
        <f>STOA!J98</f>
        <v>4.83</v>
      </c>
      <c r="AB98" s="117">
        <f>-STOA!P98</f>
        <v>0</v>
      </c>
      <c r="AC98">
        <f t="shared" si="3"/>
        <v>15.553542705711067</v>
      </c>
      <c r="AD98">
        <f t="shared" si="4"/>
        <v>1350.1188665297436</v>
      </c>
      <c r="AE98">
        <f>'IDT-1'!F98</f>
        <v>0</v>
      </c>
      <c r="AF98" s="26"/>
      <c r="AG98">
        <f t="shared" si="5"/>
        <v>1350.1188665297436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0.2840568681075949</v>
      </c>
      <c r="F99">
        <f t="shared" si="6"/>
        <v>0</v>
      </c>
      <c r="G99">
        <f t="shared" si="6"/>
        <v>0.2868000000000005</v>
      </c>
      <c r="H99">
        <f t="shared" si="6"/>
        <v>0.61084002495324585</v>
      </c>
      <c r="I99">
        <f t="shared" si="6"/>
        <v>1.6704000000000025</v>
      </c>
      <c r="J99">
        <f t="shared" si="6"/>
        <v>0</v>
      </c>
      <c r="K99">
        <f t="shared" si="6"/>
        <v>0.73050466055206242</v>
      </c>
      <c r="L99">
        <f t="shared" si="6"/>
        <v>7.3521482977326061E-3</v>
      </c>
      <c r="M99">
        <f t="shared" si="6"/>
        <v>0</v>
      </c>
      <c r="N99">
        <f t="shared" si="6"/>
        <v>0.12658900799999992</v>
      </c>
      <c r="O99">
        <f t="shared" si="6"/>
        <v>21.074942544976345</v>
      </c>
      <c r="P99" s="77">
        <f t="shared" si="6"/>
        <v>1.8041304483751508</v>
      </c>
      <c r="Q99" s="77">
        <f t="shared" si="6"/>
        <v>0.49863590399999919</v>
      </c>
      <c r="R99" s="80">
        <f>SUM(R3:R98)/4000</f>
        <v>0.21501772727272733</v>
      </c>
      <c r="S99" s="80">
        <f t="shared" si="6"/>
        <v>0</v>
      </c>
      <c r="T99" s="78">
        <f t="shared" si="6"/>
        <v>0.86114500000000027</v>
      </c>
      <c r="U99" s="78">
        <f t="shared" si="6"/>
        <v>11.388339999999991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3.2837500000000006E-2</v>
      </c>
      <c r="Z99" s="75">
        <f t="shared" si="6"/>
        <v>-2.98875</v>
      </c>
      <c r="AA99" s="117">
        <f t="shared" si="6"/>
        <v>0.10653999999999995</v>
      </c>
      <c r="AB99" s="117">
        <f t="shared" si="6"/>
        <v>0</v>
      </c>
      <c r="AC99">
        <f t="shared" si="6"/>
        <v>0.41036958919959704</v>
      </c>
      <c r="AD99">
        <f t="shared" si="6"/>
        <v>32.414012245335272</v>
      </c>
      <c r="AE99">
        <f t="shared" si="6"/>
        <v>-0.96261750000000013</v>
      </c>
      <c r="AG99">
        <f t="shared" si="6"/>
        <v>31.451394745335271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-3.8849999999999998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2.1114342743085261</v>
      </c>
      <c r="F3">
        <f>GT_Spot!S3</f>
        <v>0</v>
      </c>
      <c r="G3">
        <f>PPCL_NG!S3</f>
        <v>18.79</v>
      </c>
      <c r="H3">
        <f>PPCL_Spot!S3</f>
        <v>35</v>
      </c>
      <c r="I3">
        <f>Bawana_NG!S3</f>
        <v>31.04</v>
      </c>
      <c r="J3">
        <f>Bawana_RLNG!S3</f>
        <v>0</v>
      </c>
      <c r="K3">
        <f>Bawana_Spot!S3</f>
        <v>15</v>
      </c>
      <c r="L3">
        <f>TWOMCL!R3</f>
        <v>0</v>
      </c>
      <c r="M3">
        <f>EDWPCL!V3</f>
        <v>0</v>
      </c>
      <c r="N3">
        <f>'MSW BWN'!V3</f>
        <v>0.92067919999999992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48.38</v>
      </c>
      <c r="AB3" s="117">
        <f>-STOA!Q3</f>
        <v>0</v>
      </c>
      <c r="AC3">
        <f>SUMIF(B3:AB3,"&gt;0")*$AC$2-SUMIF(B3:AB3,"&lt;0")*($AC$2/(1-$AC$2))+SUMIF(AI3:AR3,"&gt;0")*$AC$2-SUMIF(AI3:AR3,"&lt;0")*($AC$2/(1-$AC$2))</f>
        <v>1.330930598573915</v>
      </c>
      <c r="AD3">
        <f>SUM(B3:AB3,AI3:AR3)-AC3</f>
        <v>149.9111828757346</v>
      </c>
      <c r="AE3">
        <f>'IDT-1'!E3</f>
        <v>0</v>
      </c>
      <c r="AF3" s="26"/>
      <c r="AG3">
        <f>SUM(AD3:AF3)</f>
        <v>149.9111828757346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35</v>
      </c>
      <c r="I4">
        <f>Bawana_NG!S4</f>
        <v>31.04</v>
      </c>
      <c r="J4">
        <f>Bawana_RLNG!S4</f>
        <v>0</v>
      </c>
      <c r="K4">
        <f>Bawana_Spot!S4</f>
        <v>15</v>
      </c>
      <c r="L4">
        <f>TWOMCL!R4</f>
        <v>0</v>
      </c>
      <c r="M4">
        <f>EDWPCL!V4</f>
        <v>0</v>
      </c>
      <c r="N4">
        <f>'MSW BWN'!V4</f>
        <v>0.92637999999999976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48.38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1.330980765613915</v>
      </c>
      <c r="AD4">
        <f t="shared" ref="AD4:AD67" si="1">SUM(B4:AB4,AI4:AR4)-AC4</f>
        <v>149.91683350869462</v>
      </c>
      <c r="AE4">
        <f>'IDT-1'!E4</f>
        <v>0</v>
      </c>
      <c r="AF4" s="26"/>
      <c r="AG4">
        <f t="shared" ref="AG4:AG67" si="2">SUM(AD4:AF4)</f>
        <v>149.91683350869462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35</v>
      </c>
      <c r="I5">
        <f>Bawana_NG!S5</f>
        <v>31.04</v>
      </c>
      <c r="J5">
        <f>Bawana_RLNG!S5</f>
        <v>0</v>
      </c>
      <c r="K5">
        <f>Bawana_Spot!S5</f>
        <v>15</v>
      </c>
      <c r="L5">
        <f>TWOMCL!R5</f>
        <v>0</v>
      </c>
      <c r="M5">
        <f>EDWPCL!V5</f>
        <v>0</v>
      </c>
      <c r="N5">
        <f>'MSW BWN'!V5</f>
        <v>0.88830679999999984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48.38</v>
      </c>
      <c r="AB5" s="117">
        <f>-STOA!Q5</f>
        <v>0</v>
      </c>
      <c r="AC5">
        <f t="shared" si="0"/>
        <v>1.3306457214539151</v>
      </c>
      <c r="AD5">
        <f t="shared" si="1"/>
        <v>149.87909535285462</v>
      </c>
      <c r="AE5">
        <f>'IDT-1'!E5</f>
        <v>0</v>
      </c>
      <c r="AF5" s="26"/>
      <c r="AG5">
        <f t="shared" si="2"/>
        <v>149.87909535285462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35</v>
      </c>
      <c r="I6">
        <f>Bawana_NG!S6</f>
        <v>31.04</v>
      </c>
      <c r="J6">
        <f>Bawana_RLNG!S6</f>
        <v>0</v>
      </c>
      <c r="K6">
        <f>Bawana_Spot!S6</f>
        <v>15.000000000000002</v>
      </c>
      <c r="L6">
        <f>TWOMCL!R6</f>
        <v>0</v>
      </c>
      <c r="M6">
        <f>EDWPCL!V6</f>
        <v>0</v>
      </c>
      <c r="N6">
        <f>'MSW BWN'!V6</f>
        <v>0.88056999999999985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48.38</v>
      </c>
      <c r="AB6" s="117">
        <f>-STOA!Q6</f>
        <v>0</v>
      </c>
      <c r="AC6">
        <f t="shared" si="0"/>
        <v>1.3305776376139151</v>
      </c>
      <c r="AD6">
        <f t="shared" si="1"/>
        <v>149.87142663669462</v>
      </c>
      <c r="AE6">
        <f>'IDT-1'!E6</f>
        <v>0</v>
      </c>
      <c r="AF6" s="26"/>
      <c r="AG6">
        <f t="shared" si="2"/>
        <v>149.87142663669462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35</v>
      </c>
      <c r="I7">
        <f>Bawana_NG!S7</f>
        <v>31.04</v>
      </c>
      <c r="J7">
        <f>Bawana_RLNG!S7</f>
        <v>0</v>
      </c>
      <c r="K7">
        <f>Bawana_Spot!S7</f>
        <v>15</v>
      </c>
      <c r="L7">
        <f>TWOMCL!R7</f>
        <v>0</v>
      </c>
      <c r="M7">
        <f>EDWPCL!V7</f>
        <v>0</v>
      </c>
      <c r="N7">
        <f>'MSW BWN'!V7</f>
        <v>0.90988839999999993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9.68</v>
      </c>
      <c r="AB7" s="117">
        <f>-STOA!Q7</f>
        <v>0</v>
      </c>
      <c r="AC7">
        <f t="shared" si="0"/>
        <v>1.3010101028107512</v>
      </c>
      <c r="AD7">
        <f t="shared" si="1"/>
        <v>76.230312571497791</v>
      </c>
      <c r="AE7">
        <f>'IDT-1'!E7</f>
        <v>0</v>
      </c>
      <c r="AF7" s="26"/>
      <c r="AG7">
        <f t="shared" si="2"/>
        <v>76.230312571497791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35</v>
      </c>
      <c r="I8">
        <f>Bawana_NG!S8</f>
        <v>31.04</v>
      </c>
      <c r="J8">
        <f>Bawana_RLNG!S8</f>
        <v>0</v>
      </c>
      <c r="K8">
        <f>Bawana_Spot!S8</f>
        <v>14.998882847992851</v>
      </c>
      <c r="L8">
        <f>TWOMCL!R8</f>
        <v>0</v>
      </c>
      <c r="M8">
        <f>EDWPCL!V8</f>
        <v>0</v>
      </c>
      <c r="N8">
        <f>'MSW BWN'!V8</f>
        <v>0.91273879999999974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48.38</v>
      </c>
      <c r="AB8" s="117">
        <f>-STOA!Q8</f>
        <v>0</v>
      </c>
      <c r="AC8">
        <f t="shared" si="0"/>
        <v>1.3308508921162523</v>
      </c>
      <c r="AD8">
        <f t="shared" si="1"/>
        <v>149.90220503018514</v>
      </c>
      <c r="AE8">
        <f>'IDT-1'!E8</f>
        <v>0</v>
      </c>
      <c r="AF8" s="26"/>
      <c r="AG8">
        <f t="shared" si="2"/>
        <v>149.90220503018514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35</v>
      </c>
      <c r="I9">
        <f>Bawana_NG!S9</f>
        <v>31.04</v>
      </c>
      <c r="J9">
        <f>Bawana_RLNG!S9</f>
        <v>0</v>
      </c>
      <c r="K9">
        <f>Bawana_Spot!S9</f>
        <v>14.998960282803079</v>
      </c>
      <c r="L9">
        <f>TWOMCL!R9</f>
        <v>0</v>
      </c>
      <c r="M9">
        <f>EDWPCL!V9</f>
        <v>0</v>
      </c>
      <c r="N9">
        <f>'MSW BWN'!V9</f>
        <v>0.88545639999999992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48.38</v>
      </c>
      <c r="AB9" s="117">
        <f>-STOA!Q9</f>
        <v>0</v>
      </c>
      <c r="AC9">
        <f t="shared" si="0"/>
        <v>1.3306114884225821</v>
      </c>
      <c r="AD9">
        <f t="shared" si="1"/>
        <v>149.87523946868902</v>
      </c>
      <c r="AE9">
        <f>'IDT-1'!E9</f>
        <v>0</v>
      </c>
      <c r="AF9" s="26"/>
      <c r="AG9">
        <f t="shared" si="2"/>
        <v>149.87523946868902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35</v>
      </c>
      <c r="I10">
        <f>Bawana_NG!S10</f>
        <v>31.04</v>
      </c>
      <c r="J10">
        <f>Bawana_RLNG!S10</f>
        <v>0</v>
      </c>
      <c r="K10">
        <f>Bawana_Spot!S10</f>
        <v>14.998960282803079</v>
      </c>
      <c r="L10">
        <f>TWOMCL!R10</f>
        <v>0</v>
      </c>
      <c r="M10">
        <f>EDWPCL!V10</f>
        <v>0</v>
      </c>
      <c r="N10">
        <f>'MSW BWN'!V10</f>
        <v>0.85308399999999995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48.38</v>
      </c>
      <c r="AB10" s="117">
        <f>-STOA!Q10</f>
        <v>0</v>
      </c>
      <c r="AC10">
        <f t="shared" si="0"/>
        <v>1.3303266113025825</v>
      </c>
      <c r="AD10">
        <f t="shared" si="1"/>
        <v>149.84315194580904</v>
      </c>
      <c r="AE10">
        <f>'IDT-1'!E10</f>
        <v>0</v>
      </c>
      <c r="AF10" s="26"/>
      <c r="AG10">
        <f t="shared" si="2"/>
        <v>149.84315194580904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35</v>
      </c>
      <c r="I11">
        <f>Bawana_NG!S11</f>
        <v>31.04</v>
      </c>
      <c r="J11">
        <f>Bawana_RLNG!S11</f>
        <v>0</v>
      </c>
      <c r="K11">
        <f>Bawana_Spot!S11</f>
        <v>15.000000000000004</v>
      </c>
      <c r="L11">
        <f>TWOMCL!R11</f>
        <v>0</v>
      </c>
      <c r="M11">
        <f>EDWPCL!V11</f>
        <v>0</v>
      </c>
      <c r="N11">
        <f>'MSW BWN'!V11</f>
        <v>0.8327239999999998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9.68</v>
      </c>
      <c r="AB11" s="117">
        <f>-STOA!Q11</f>
        <v>0</v>
      </c>
      <c r="AC11">
        <f t="shared" si="0"/>
        <v>1.3003310560907513</v>
      </c>
      <c r="AD11">
        <f t="shared" si="1"/>
        <v>76.153827218217771</v>
      </c>
      <c r="AE11">
        <f>'IDT-1'!E11</f>
        <v>0</v>
      </c>
      <c r="AF11" s="26"/>
      <c r="AG11">
        <f t="shared" si="2"/>
        <v>76.153827218217771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35</v>
      </c>
      <c r="I12">
        <f>Bawana_NG!S12</f>
        <v>31.04</v>
      </c>
      <c r="J12">
        <f>Bawana_RLNG!S12</f>
        <v>0</v>
      </c>
      <c r="K12">
        <f>Bawana_Spot!S12</f>
        <v>14.998882847992851</v>
      </c>
      <c r="L12">
        <f>TWOMCL!R12</f>
        <v>0</v>
      </c>
      <c r="M12">
        <f>EDWPCL!V12</f>
        <v>0</v>
      </c>
      <c r="N12">
        <f>'MSW BWN'!V12</f>
        <v>0.84331119999999982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48.38</v>
      </c>
      <c r="AB12" s="117">
        <f>-STOA!Q12</f>
        <v>0</v>
      </c>
      <c r="AC12">
        <f t="shared" si="0"/>
        <v>1.3302399292362521</v>
      </c>
      <c r="AD12">
        <f t="shared" si="1"/>
        <v>149.83338839306512</v>
      </c>
      <c r="AE12">
        <f>'IDT-1'!E12</f>
        <v>0</v>
      </c>
      <c r="AF12" s="26"/>
      <c r="AG12">
        <f t="shared" si="2"/>
        <v>149.83338839306512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35</v>
      </c>
      <c r="I13">
        <f>Bawana_NG!S13</f>
        <v>31.04</v>
      </c>
      <c r="J13">
        <f>Bawana_RLNG!S13</f>
        <v>0</v>
      </c>
      <c r="K13">
        <f>Bawana_Spot!S13</f>
        <v>15</v>
      </c>
      <c r="L13">
        <f>TWOMCL!R13</f>
        <v>0</v>
      </c>
      <c r="M13">
        <f>EDWPCL!V13</f>
        <v>0</v>
      </c>
      <c r="N13">
        <f>'MSW BWN'!V13</f>
        <v>0.89421119999999987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48.38</v>
      </c>
      <c r="AB13" s="117">
        <f>-STOA!Q13</f>
        <v>0</v>
      </c>
      <c r="AC13">
        <f t="shared" si="0"/>
        <v>1.3306976801739152</v>
      </c>
      <c r="AD13">
        <f t="shared" si="1"/>
        <v>149.8849477941346</v>
      </c>
      <c r="AE13">
        <f>'IDT-1'!E13</f>
        <v>0</v>
      </c>
      <c r="AF13" s="26"/>
      <c r="AG13">
        <f t="shared" si="2"/>
        <v>149.8849477941346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35</v>
      </c>
      <c r="I14">
        <f>Bawana_NG!S14</f>
        <v>31.04</v>
      </c>
      <c r="J14">
        <f>Bawana_RLNG!S14</f>
        <v>0</v>
      </c>
      <c r="K14">
        <f>Bawana_Spot!S14</f>
        <v>15.000000000000002</v>
      </c>
      <c r="L14">
        <f>TWOMCL!R14</f>
        <v>0</v>
      </c>
      <c r="M14">
        <f>EDWPCL!V14</f>
        <v>0</v>
      </c>
      <c r="N14">
        <f>'MSW BWN'!V14</f>
        <v>0.92943399999999998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48.38</v>
      </c>
      <c r="AB14" s="117">
        <f>-STOA!Q14</f>
        <v>0</v>
      </c>
      <c r="AC14">
        <f t="shared" si="0"/>
        <v>1.3310076408139153</v>
      </c>
      <c r="AD14">
        <f t="shared" si="1"/>
        <v>149.91986063349464</v>
      </c>
      <c r="AE14">
        <f>'IDT-1'!E14</f>
        <v>0</v>
      </c>
      <c r="AF14" s="26"/>
      <c r="AG14">
        <f t="shared" si="2"/>
        <v>149.91986063349464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2.1105627945661216</v>
      </c>
      <c r="F15">
        <f>GT_Spot!S15</f>
        <v>0</v>
      </c>
      <c r="G15">
        <f>PPCL_NG!S15</f>
        <v>18.79</v>
      </c>
      <c r="H15">
        <f>PPCL_Spot!S15</f>
        <v>60</v>
      </c>
      <c r="I15">
        <f>Bawana_NG!S15</f>
        <v>31.04</v>
      </c>
      <c r="J15">
        <f>Bawana_RLNG!S15</f>
        <v>0</v>
      </c>
      <c r="K15">
        <f>Bawana_Spot!S15</f>
        <v>19.998355398404737</v>
      </c>
      <c r="L15">
        <f>TWOMCL!R15</f>
        <v>0</v>
      </c>
      <c r="M15">
        <f>EDWPCL!V15</f>
        <v>0</v>
      </c>
      <c r="N15">
        <f>'MSW BWN'!V15</f>
        <v>0.95284799999999981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1.1694475424981434</v>
      </c>
      <c r="AD15">
        <f t="shared" si="1"/>
        <v>131.72231865047269</v>
      </c>
      <c r="AE15">
        <f>'IDT-1'!E15</f>
        <v>0</v>
      </c>
      <c r="AF15" s="26"/>
      <c r="AG15">
        <f t="shared" si="2"/>
        <v>131.72231865047269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2.1105627945661216</v>
      </c>
      <c r="F16">
        <f>GT_Spot!S16</f>
        <v>0</v>
      </c>
      <c r="G16">
        <f>PPCL_NG!S16</f>
        <v>18.79</v>
      </c>
      <c r="H16">
        <f>PPCL_Spot!S16</f>
        <v>60</v>
      </c>
      <c r="I16">
        <f>Bawana_NG!S16</f>
        <v>31.04</v>
      </c>
      <c r="J16">
        <f>Bawana_RLNG!S16</f>
        <v>0</v>
      </c>
      <c r="K16">
        <f>Bawana_Spot!S16</f>
        <v>19.998355398404737</v>
      </c>
      <c r="L16">
        <f>TWOMCL!R16</f>
        <v>0</v>
      </c>
      <c r="M16">
        <f>EDWPCL!V16</f>
        <v>0</v>
      </c>
      <c r="N16">
        <f>'MSW BWN'!V16</f>
        <v>0.93818879999999982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1.3912717295930266</v>
      </c>
      <c r="AD16">
        <f t="shared" si="1"/>
        <v>106.48583526337782</v>
      </c>
      <c r="AE16">
        <f>'IDT-1'!E16</f>
        <v>0</v>
      </c>
      <c r="AF16" s="26"/>
      <c r="AG16">
        <f t="shared" si="2"/>
        <v>106.48583526337782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2.1105627945661216</v>
      </c>
      <c r="F17">
        <f>GT_Spot!S17</f>
        <v>0</v>
      </c>
      <c r="G17">
        <f>PPCL_NG!S17</f>
        <v>18.79</v>
      </c>
      <c r="H17">
        <f>PPCL_Spot!S17</f>
        <v>60</v>
      </c>
      <c r="I17">
        <f>Bawana_NG!S17</f>
        <v>31.04</v>
      </c>
      <c r="J17">
        <f>Bawana_RLNG!S17</f>
        <v>0</v>
      </c>
      <c r="K17">
        <f>Bawana_Spot!S17</f>
        <v>19.998355398404737</v>
      </c>
      <c r="L17">
        <f>TWOMCL!R17</f>
        <v>0</v>
      </c>
      <c r="M17">
        <f>EDWPCL!V17</f>
        <v>0</v>
      </c>
      <c r="N17">
        <f>'MSW BWN'!V17</f>
        <v>0.94694359999999977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1.1693955837781436</v>
      </c>
      <c r="AD17">
        <f t="shared" si="1"/>
        <v>131.7164662091927</v>
      </c>
      <c r="AE17">
        <f>'IDT-1'!E17</f>
        <v>0</v>
      </c>
      <c r="AF17" s="26"/>
      <c r="AG17">
        <f t="shared" si="2"/>
        <v>131.7164662091927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2.1105627945661216</v>
      </c>
      <c r="F18">
        <f>GT_Spot!S18</f>
        <v>0</v>
      </c>
      <c r="G18">
        <f>PPCL_NG!S18</f>
        <v>18.79</v>
      </c>
      <c r="H18">
        <f>PPCL_Spot!S18</f>
        <v>60</v>
      </c>
      <c r="I18">
        <f>Bawana_NG!S18</f>
        <v>31.04</v>
      </c>
      <c r="J18">
        <f>Bawana_RLNG!S18</f>
        <v>0</v>
      </c>
      <c r="K18">
        <f>Bawana_Spot!S18</f>
        <v>19.998355398404737</v>
      </c>
      <c r="L18">
        <f>TWOMCL!R18</f>
        <v>0</v>
      </c>
      <c r="M18">
        <f>EDWPCL!V18</f>
        <v>0</v>
      </c>
      <c r="N18">
        <f>'MSW BWN'!V18</f>
        <v>0.92556559999999988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1.1692074573781435</v>
      </c>
      <c r="AD18">
        <f t="shared" si="1"/>
        <v>131.69527633559269</v>
      </c>
      <c r="AE18">
        <f>'IDT-1'!E18</f>
        <v>0</v>
      </c>
      <c r="AF18" s="26"/>
      <c r="AG18">
        <f t="shared" si="2"/>
        <v>131.69527633559269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2.1105627945661216</v>
      </c>
      <c r="F19">
        <f>GT_Spot!S19</f>
        <v>0</v>
      </c>
      <c r="G19">
        <f>PPCL_NG!S19</f>
        <v>18.79</v>
      </c>
      <c r="H19">
        <f>PPCL_Spot!S19</f>
        <v>60</v>
      </c>
      <c r="I19">
        <f>Bawana_NG!S19</f>
        <v>31.04</v>
      </c>
      <c r="J19">
        <f>Bawana_RLNG!S19</f>
        <v>0</v>
      </c>
      <c r="K19">
        <f>Bawana_Spot!S19</f>
        <v>20</v>
      </c>
      <c r="L19">
        <f>TWOMCL!R19</f>
        <v>0</v>
      </c>
      <c r="M19">
        <f>EDWPCL!V19</f>
        <v>0</v>
      </c>
      <c r="N19">
        <f>'MSW BWN'!V19</f>
        <v>0.96852519999999975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1.1695999743521819</v>
      </c>
      <c r="AD19">
        <f t="shared" si="1"/>
        <v>131.73948802021391</v>
      </c>
      <c r="AE19">
        <f>'IDT-1'!E19</f>
        <v>0</v>
      </c>
      <c r="AF19" s="26"/>
      <c r="AG19">
        <f t="shared" si="2"/>
        <v>131.73948802021391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2.1105627945661216</v>
      </c>
      <c r="F20">
        <f>GT_Spot!S20</f>
        <v>0</v>
      </c>
      <c r="G20">
        <f>PPCL_NG!S20</f>
        <v>18.79</v>
      </c>
      <c r="H20">
        <f>PPCL_Spot!S20</f>
        <v>60</v>
      </c>
      <c r="I20">
        <f>Bawana_NG!S20</f>
        <v>31.04</v>
      </c>
      <c r="J20">
        <f>Bawana_RLNG!S20</f>
        <v>0</v>
      </c>
      <c r="K20">
        <f>Bawana_Spot!S20</f>
        <v>19.998355398404737</v>
      </c>
      <c r="L20">
        <f>TWOMCL!R20</f>
        <v>0</v>
      </c>
      <c r="M20">
        <f>EDWPCL!V20</f>
        <v>0</v>
      </c>
      <c r="N20">
        <f>'MSW BWN'!V20</f>
        <v>0.95875239999999973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1.1694995012181435</v>
      </c>
      <c r="AD20">
        <f t="shared" si="1"/>
        <v>131.7281710917527</v>
      </c>
      <c r="AE20">
        <f>'IDT-1'!E20</f>
        <v>0</v>
      </c>
      <c r="AF20" s="26"/>
      <c r="AG20">
        <f t="shared" si="2"/>
        <v>131.7281710917527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2.1105627945661216</v>
      </c>
      <c r="F21">
        <f>GT_Spot!S21</f>
        <v>0</v>
      </c>
      <c r="G21">
        <f>PPCL_NG!S21</f>
        <v>18.79</v>
      </c>
      <c r="H21">
        <f>PPCL_Spot!S21</f>
        <v>60</v>
      </c>
      <c r="I21">
        <f>Bawana_NG!S21</f>
        <v>31.04</v>
      </c>
      <c r="J21">
        <f>Bawana_RLNG!S21</f>
        <v>0</v>
      </c>
      <c r="K21">
        <f>Bawana_Spot!S21</f>
        <v>19.998355398404737</v>
      </c>
      <c r="L21">
        <f>TWOMCL!R21</f>
        <v>0</v>
      </c>
      <c r="M21">
        <f>EDWPCL!V21</f>
        <v>0</v>
      </c>
      <c r="N21">
        <f>'MSW BWN'!V21</f>
        <v>0.93228439999999979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3.87</v>
      </c>
      <c r="AB21" s="117">
        <f>-STOA!Q21</f>
        <v>0</v>
      </c>
      <c r="AC21">
        <f t="shared" si="0"/>
        <v>1.5140570460949796</v>
      </c>
      <c r="AD21">
        <f t="shared" si="1"/>
        <v>100.22714554687586</v>
      </c>
      <c r="AE21">
        <f>'IDT-1'!E21</f>
        <v>0</v>
      </c>
      <c r="AF21" s="26"/>
      <c r="AG21">
        <f t="shared" si="2"/>
        <v>100.22714554687586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2.1105627945661216</v>
      </c>
      <c r="F22">
        <f>GT_Spot!S22</f>
        <v>0</v>
      </c>
      <c r="G22">
        <f>PPCL_NG!S22</f>
        <v>18.79</v>
      </c>
      <c r="H22">
        <f>PPCL_Spot!S22</f>
        <v>60</v>
      </c>
      <c r="I22">
        <f>Bawana_NG!S22</f>
        <v>31.04</v>
      </c>
      <c r="J22">
        <f>Bawana_RLNG!S22</f>
        <v>0</v>
      </c>
      <c r="K22">
        <f>Bawana_Spot!S22</f>
        <v>19.998355398404737</v>
      </c>
      <c r="L22">
        <f>TWOMCL!R22</f>
        <v>0</v>
      </c>
      <c r="M22">
        <f>EDWPCL!V22</f>
        <v>0</v>
      </c>
      <c r="N22">
        <f>'MSW BWN'!V22</f>
        <v>0.93228439999999979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1.2118585828181434</v>
      </c>
      <c r="AD22">
        <f t="shared" si="1"/>
        <v>136.4993440101527</v>
      </c>
      <c r="AE22">
        <f>'IDT-1'!E22</f>
        <v>0</v>
      </c>
      <c r="AF22" s="26"/>
      <c r="AG22">
        <f t="shared" si="2"/>
        <v>136.4993440101527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2.1105627945661216</v>
      </c>
      <c r="F23">
        <f>GT_Spot!S23</f>
        <v>0</v>
      </c>
      <c r="G23">
        <f>PPCL_NG!S23</f>
        <v>18.79</v>
      </c>
      <c r="H23">
        <f>PPCL_Spot!S23</f>
        <v>60</v>
      </c>
      <c r="I23">
        <f>Bawana_NG!S23</f>
        <v>31.04</v>
      </c>
      <c r="J23">
        <f>Bawana_RLNG!S23</f>
        <v>0</v>
      </c>
      <c r="K23">
        <f>Bawana_Spot!S23</f>
        <v>19.998355398404737</v>
      </c>
      <c r="L23">
        <f>TWOMCL!R23</f>
        <v>0</v>
      </c>
      <c r="M23">
        <f>EDWPCL!V23</f>
        <v>0</v>
      </c>
      <c r="N23">
        <f>'MSW BWN'!V23</f>
        <v>0.97524399999999989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1.2122366272981435</v>
      </c>
      <c r="AD23">
        <f t="shared" si="1"/>
        <v>136.5419255656727</v>
      </c>
      <c r="AE23">
        <f>'IDT-1'!E23</f>
        <v>0</v>
      </c>
      <c r="AF23" s="26"/>
      <c r="AG23">
        <f t="shared" si="2"/>
        <v>136.5419255656727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2.1105627945661216</v>
      </c>
      <c r="F24">
        <f>GT_Spot!S24</f>
        <v>0</v>
      </c>
      <c r="G24">
        <f>PPCL_NG!S24</f>
        <v>18.79</v>
      </c>
      <c r="H24">
        <f>PPCL_Spot!S24</f>
        <v>60</v>
      </c>
      <c r="I24">
        <f>Bawana_NG!S24</f>
        <v>31.04</v>
      </c>
      <c r="J24">
        <f>Bawana_RLNG!S24</f>
        <v>0</v>
      </c>
      <c r="K24">
        <f>Bawana_Spot!S24</f>
        <v>19.998355398404737</v>
      </c>
      <c r="L24">
        <f>TWOMCL!R24</f>
        <v>0</v>
      </c>
      <c r="M24">
        <f>EDWPCL!V24</f>
        <v>0</v>
      </c>
      <c r="N24">
        <f>'MSW BWN'!V24</f>
        <v>0.98114839999999992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1.2122885860181436</v>
      </c>
      <c r="AD24">
        <f t="shared" si="1"/>
        <v>136.54777800695271</v>
      </c>
      <c r="AE24">
        <f>'IDT-1'!E24</f>
        <v>0</v>
      </c>
      <c r="AF24" s="26"/>
      <c r="AG24">
        <f t="shared" si="2"/>
        <v>136.54777800695271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2.1105627945661216</v>
      </c>
      <c r="F25">
        <f>GT_Spot!S25</f>
        <v>0</v>
      </c>
      <c r="G25">
        <f>PPCL_NG!S25</f>
        <v>18.79</v>
      </c>
      <c r="H25">
        <f>PPCL_Spot!S25</f>
        <v>60</v>
      </c>
      <c r="I25">
        <f>Bawana_NG!S25</f>
        <v>31.04</v>
      </c>
      <c r="J25">
        <f>Bawana_RLNG!S25</f>
        <v>0</v>
      </c>
      <c r="K25">
        <f>Bawana_Spot!S25</f>
        <v>20</v>
      </c>
      <c r="L25">
        <f>TWOMCL!R25</f>
        <v>0</v>
      </c>
      <c r="M25">
        <f>EDWPCL!V25</f>
        <v>0</v>
      </c>
      <c r="N25">
        <f>'MSW BWN'!V25</f>
        <v>0.98318439999999985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1.212320975312182</v>
      </c>
      <c r="AD25">
        <f t="shared" si="1"/>
        <v>136.55142621925393</v>
      </c>
      <c r="AE25">
        <f>'IDT-1'!E25</f>
        <v>0</v>
      </c>
      <c r="AF25" s="26"/>
      <c r="AG25">
        <f t="shared" si="2"/>
        <v>136.55142621925393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2.1105627945661216</v>
      </c>
      <c r="F26">
        <f>GT_Spot!S26</f>
        <v>0</v>
      </c>
      <c r="G26">
        <f>PPCL_NG!S26</f>
        <v>18.79</v>
      </c>
      <c r="H26">
        <f>PPCL_Spot!S26</f>
        <v>60</v>
      </c>
      <c r="I26">
        <f>Bawana_NG!S26</f>
        <v>31.04</v>
      </c>
      <c r="J26">
        <f>Bawana_RLNG!S26</f>
        <v>0</v>
      </c>
      <c r="K26">
        <f>Bawana_Spot!S26</f>
        <v>19.998355398404737</v>
      </c>
      <c r="L26">
        <f>TWOMCL!R26</f>
        <v>0</v>
      </c>
      <c r="M26">
        <f>EDWPCL!V26</f>
        <v>0</v>
      </c>
      <c r="N26">
        <f>'MSW BWN'!V26</f>
        <v>0.94694359999999977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1.5671126846659562</v>
      </c>
      <c r="AD26">
        <f t="shared" si="1"/>
        <v>96.158749108304889</v>
      </c>
      <c r="AE26">
        <f>'IDT-1'!E26</f>
        <v>0</v>
      </c>
      <c r="AF26" s="26"/>
      <c r="AG26">
        <f t="shared" si="2"/>
        <v>96.158749108304889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2.1105627945661216</v>
      </c>
      <c r="F27">
        <f>GT_Spot!S27</f>
        <v>0</v>
      </c>
      <c r="G27">
        <f>PPCL_NG!S27</f>
        <v>18.79</v>
      </c>
      <c r="H27">
        <f>PPCL_Spot!S27</f>
        <v>60</v>
      </c>
      <c r="I27">
        <f>Bawana_NG!S27</f>
        <v>31.04</v>
      </c>
      <c r="J27">
        <f>Bawana_RLNG!S27</f>
        <v>0</v>
      </c>
      <c r="K27">
        <f>Bawana_Spot!S27</f>
        <v>20.000000000000004</v>
      </c>
      <c r="L27">
        <f>TWOMCL!R27</f>
        <v>0</v>
      </c>
      <c r="M27">
        <f>EDWPCL!V27</f>
        <v>0</v>
      </c>
      <c r="N27">
        <f>'MSW BWN'!V27</f>
        <v>0.90500199999999997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9.68</v>
      </c>
      <c r="AB27" s="117">
        <f>-STOA!Q27</f>
        <v>0</v>
      </c>
      <c r="AC27">
        <f t="shared" si="0"/>
        <v>1.2542249701921819</v>
      </c>
      <c r="AD27">
        <f t="shared" si="1"/>
        <v>141.27133982437394</v>
      </c>
      <c r="AE27">
        <f>'IDT-1'!E27</f>
        <v>0</v>
      </c>
      <c r="AF27" s="26"/>
      <c r="AG27">
        <f t="shared" si="2"/>
        <v>141.27133982437394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2.1105627945661216</v>
      </c>
      <c r="F28">
        <f>GT_Spot!S28</f>
        <v>0</v>
      </c>
      <c r="G28">
        <f>PPCL_NG!S28</f>
        <v>18.79</v>
      </c>
      <c r="H28">
        <f>PPCL_Spot!S28</f>
        <v>60</v>
      </c>
      <c r="I28">
        <f>Bawana_NG!S28</f>
        <v>31.04</v>
      </c>
      <c r="J28">
        <f>Bawana_RLNG!S28</f>
        <v>0</v>
      </c>
      <c r="K28">
        <f>Bawana_Spot!S28</f>
        <v>20.000000000000004</v>
      </c>
      <c r="L28">
        <f>TWOMCL!R28</f>
        <v>0</v>
      </c>
      <c r="M28">
        <f>EDWPCL!V28</f>
        <v>0</v>
      </c>
      <c r="N28">
        <f>'MSW BWN'!V28</f>
        <v>0.92454759999999991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9.68</v>
      </c>
      <c r="AB28" s="117">
        <f>-STOA!Q28</f>
        <v>0</v>
      </c>
      <c r="AC28">
        <f t="shared" si="0"/>
        <v>1.2543969714721821</v>
      </c>
      <c r="AD28">
        <f t="shared" si="1"/>
        <v>141.29071342309396</v>
      </c>
      <c r="AE28">
        <f>'IDT-1'!E28</f>
        <v>0</v>
      </c>
      <c r="AF28" s="26"/>
      <c r="AG28">
        <f t="shared" si="2"/>
        <v>141.29071342309396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2.1105627945661216</v>
      </c>
      <c r="F29">
        <f>GT_Spot!S29</f>
        <v>0</v>
      </c>
      <c r="G29">
        <f>PPCL_NG!S29</f>
        <v>18.79</v>
      </c>
      <c r="H29">
        <f>PPCL_Spot!S29</f>
        <v>60</v>
      </c>
      <c r="I29">
        <f>Bawana_NG!S29</f>
        <v>31.04</v>
      </c>
      <c r="J29">
        <f>Bawana_RLNG!S29</f>
        <v>0</v>
      </c>
      <c r="K29">
        <f>Bawana_Spot!S29</f>
        <v>20.000000000000004</v>
      </c>
      <c r="L29">
        <f>TWOMCL!R29</f>
        <v>0</v>
      </c>
      <c r="M29">
        <f>EDWPCL!V29</f>
        <v>0</v>
      </c>
      <c r="N29">
        <f>'MSW BWN'!V29</f>
        <v>0.90887039999999986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9.68</v>
      </c>
      <c r="AB29" s="117">
        <f>-STOA!Q29</f>
        <v>0</v>
      </c>
      <c r="AC29">
        <f t="shared" si="0"/>
        <v>1.2542590121121822</v>
      </c>
      <c r="AD29">
        <f t="shared" si="1"/>
        <v>141.27517418245395</v>
      </c>
      <c r="AE29">
        <f>'IDT-1'!E29</f>
        <v>0</v>
      </c>
      <c r="AF29" s="26"/>
      <c r="AG29">
        <f t="shared" si="2"/>
        <v>141.27517418245395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2.1105627945661216</v>
      </c>
      <c r="F30">
        <f>GT_Spot!S30</f>
        <v>0</v>
      </c>
      <c r="G30">
        <f>PPCL_NG!S30</f>
        <v>18.79</v>
      </c>
      <c r="H30">
        <f>PPCL_Spot!S30</f>
        <v>60</v>
      </c>
      <c r="I30">
        <f>Bawana_NG!S30</f>
        <v>31.04</v>
      </c>
      <c r="J30">
        <f>Bawana_RLNG!S30</f>
        <v>0</v>
      </c>
      <c r="K30">
        <f>Bawana_Spot!S30</f>
        <v>20.000000000000004</v>
      </c>
      <c r="L30">
        <f>TWOMCL!R30</f>
        <v>0</v>
      </c>
      <c r="M30">
        <f>EDWPCL!V30</f>
        <v>0</v>
      </c>
      <c r="N30">
        <f>'MSW BWN'!V30</f>
        <v>0.92149359999999969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9.68</v>
      </c>
      <c r="AB30" s="117">
        <f>-STOA!Q30</f>
        <v>0</v>
      </c>
      <c r="AC30">
        <f t="shared" si="0"/>
        <v>1.5651045595490181</v>
      </c>
      <c r="AD30">
        <f t="shared" si="1"/>
        <v>105.9769518350171</v>
      </c>
      <c r="AE30">
        <f>'IDT-1'!E30</f>
        <v>0</v>
      </c>
      <c r="AF30" s="26"/>
      <c r="AG30">
        <f t="shared" si="2"/>
        <v>105.9769518350171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2.1105627945661216</v>
      </c>
      <c r="F31">
        <f>GT_Spot!S31</f>
        <v>0</v>
      </c>
      <c r="G31">
        <f>PPCL_NG!S31</f>
        <v>18.79</v>
      </c>
      <c r="H31">
        <f>PPCL_Spot!S31</f>
        <v>60</v>
      </c>
      <c r="I31">
        <f>Bawana_NG!S31</f>
        <v>31.04</v>
      </c>
      <c r="J31">
        <f>Bawana_RLNG!S31</f>
        <v>0</v>
      </c>
      <c r="K31">
        <f>Bawana_Spot!S31</f>
        <v>13.76</v>
      </c>
      <c r="L31">
        <f>TWOMCL!R31</f>
        <v>0</v>
      </c>
      <c r="M31">
        <f>EDWPCL!V31</f>
        <v>0</v>
      </c>
      <c r="N31">
        <f>'MSW BWN'!V31</f>
        <v>0.9001155999999999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1.3269579698721821</v>
      </c>
      <c r="AD31">
        <f t="shared" si="1"/>
        <v>149.46372042469395</v>
      </c>
      <c r="AE31">
        <f>'IDT-1'!E31</f>
        <v>0</v>
      </c>
      <c r="AF31" s="26"/>
      <c r="AG31">
        <f t="shared" si="2"/>
        <v>149.46372042469395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2.1105627945661216</v>
      </c>
      <c r="F32">
        <f>GT_Spot!S32</f>
        <v>0</v>
      </c>
      <c r="G32">
        <f>PPCL_NG!S32</f>
        <v>18.79</v>
      </c>
      <c r="H32">
        <f>PPCL_Spot!S32</f>
        <v>60</v>
      </c>
      <c r="I32">
        <f>Bawana_NG!S32</f>
        <v>31.04</v>
      </c>
      <c r="J32">
        <f>Bawana_RLNG!S32</f>
        <v>0</v>
      </c>
      <c r="K32">
        <f>Bawana_Spot!S32</f>
        <v>14.55</v>
      </c>
      <c r="L32">
        <f>TWOMCL!R32</f>
        <v>0</v>
      </c>
      <c r="M32">
        <f>EDWPCL!V32</f>
        <v>0</v>
      </c>
      <c r="N32">
        <f>'MSW BWN'!V32</f>
        <v>0.97137559999999978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29.03</v>
      </c>
      <c r="AB32" s="117">
        <f>-STOA!Q32</f>
        <v>0</v>
      </c>
      <c r="AC32">
        <f t="shared" si="0"/>
        <v>1.377129057872182</v>
      </c>
      <c r="AD32">
        <f t="shared" si="1"/>
        <v>155.11480933669392</v>
      </c>
      <c r="AE32">
        <f>'IDT-1'!E32</f>
        <v>0</v>
      </c>
      <c r="AF32" s="26"/>
      <c r="AG32">
        <f t="shared" si="2"/>
        <v>155.11480933669392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2.1105627945661216</v>
      </c>
      <c r="F33">
        <f>GT_Spot!S33</f>
        <v>0</v>
      </c>
      <c r="G33">
        <f>PPCL_NG!S33</f>
        <v>18.79</v>
      </c>
      <c r="H33">
        <f>PPCL_Spot!S33</f>
        <v>60</v>
      </c>
      <c r="I33">
        <f>Bawana_NG!S33</f>
        <v>31.04</v>
      </c>
      <c r="J33">
        <f>Bawana_RLNG!S33</f>
        <v>0</v>
      </c>
      <c r="K33">
        <f>Bawana_Spot!S33</f>
        <v>14.421199168399168</v>
      </c>
      <c r="L33">
        <f>TWOMCL!R33</f>
        <v>0</v>
      </c>
      <c r="M33">
        <f>EDWPCL!V33</f>
        <v>0</v>
      </c>
      <c r="N33">
        <f>'MSW BWN'!V33</f>
        <v>0.9489795999999997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33.86</v>
      </c>
      <c r="AB33" s="117">
        <f>-STOA!Q33</f>
        <v>0</v>
      </c>
      <c r="AC33">
        <f t="shared" si="0"/>
        <v>1.4183025257540947</v>
      </c>
      <c r="AD33">
        <f t="shared" si="1"/>
        <v>159.75243903721122</v>
      </c>
      <c r="AE33">
        <f>'IDT-1'!E33</f>
        <v>0</v>
      </c>
      <c r="AF33" s="26"/>
      <c r="AG33">
        <f t="shared" si="2"/>
        <v>159.75243903721122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2.1105627945661216</v>
      </c>
      <c r="F34">
        <f>GT_Spot!S34</f>
        <v>0</v>
      </c>
      <c r="G34">
        <f>PPCL_NG!S34</f>
        <v>18.79</v>
      </c>
      <c r="H34">
        <f>PPCL_Spot!S34</f>
        <v>60</v>
      </c>
      <c r="I34">
        <f>Bawana_NG!S34</f>
        <v>31.04</v>
      </c>
      <c r="J34">
        <f>Bawana_RLNG!S34</f>
        <v>0</v>
      </c>
      <c r="K34">
        <f>Bawana_Spot!S34</f>
        <v>14.421199168399168</v>
      </c>
      <c r="L34">
        <f>TWOMCL!R34</f>
        <v>0</v>
      </c>
      <c r="M34">
        <f>EDWPCL!V34</f>
        <v>0</v>
      </c>
      <c r="N34">
        <f>'MSW BWN'!V34</f>
        <v>0.89807959999999987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43.540000000000006</v>
      </c>
      <c r="AB34" s="117">
        <f>-STOA!Q34</f>
        <v>0</v>
      </c>
      <c r="AC34">
        <f t="shared" si="0"/>
        <v>1.5030386057540948</v>
      </c>
      <c r="AD34">
        <f t="shared" si="1"/>
        <v>169.29680295721121</v>
      </c>
      <c r="AE34">
        <f>'IDT-1'!E34</f>
        <v>0</v>
      </c>
      <c r="AF34" s="26"/>
      <c r="AG34">
        <f t="shared" si="2"/>
        <v>169.29680295721121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2.1105627945661216</v>
      </c>
      <c r="F35">
        <f>GT_Spot!S35</f>
        <v>0</v>
      </c>
      <c r="G35">
        <f>PPCL_NG!S35</f>
        <v>18.79</v>
      </c>
      <c r="H35">
        <f>PPCL_Spot!S35</f>
        <v>60</v>
      </c>
      <c r="I35">
        <f>Bawana_NG!S35</f>
        <v>31.04</v>
      </c>
      <c r="J35">
        <f>Bawana_RLNG!S35</f>
        <v>0</v>
      </c>
      <c r="K35">
        <f>Bawana_Spot!S35</f>
        <v>14.211177396636009</v>
      </c>
      <c r="L35">
        <f>TWOMCL!R35</f>
        <v>0</v>
      </c>
      <c r="M35">
        <f>EDWPCL!V35</f>
        <v>0</v>
      </c>
      <c r="N35">
        <f>'MSW BWN'!V35</f>
        <v>0.90988839999999993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62.89</v>
      </c>
      <c r="AB35" s="117">
        <f>-STOA!Q35</f>
        <v>0</v>
      </c>
      <c r="AC35">
        <f t="shared" si="0"/>
        <v>2.0266994324903913</v>
      </c>
      <c r="AD35">
        <f t="shared" si="1"/>
        <v>147.92492915871171</v>
      </c>
      <c r="AE35">
        <f>'IDT-1'!E35</f>
        <v>0</v>
      </c>
      <c r="AF35" s="26"/>
      <c r="AG35">
        <f t="shared" si="2"/>
        <v>147.92492915871171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2.1105627945661216</v>
      </c>
      <c r="F36">
        <f>GT_Spot!S36</f>
        <v>0</v>
      </c>
      <c r="G36">
        <f>PPCL_NG!S36</f>
        <v>18.79</v>
      </c>
      <c r="H36">
        <f>PPCL_Spot!S36</f>
        <v>60</v>
      </c>
      <c r="I36">
        <f>Bawana_NG!S36</f>
        <v>31.04</v>
      </c>
      <c r="J36">
        <f>Bawana_RLNG!S36</f>
        <v>0</v>
      </c>
      <c r="K36">
        <f>Bawana_Spot!S36</f>
        <v>14.211177396636009</v>
      </c>
      <c r="L36">
        <f>TWOMCL!R36</f>
        <v>0</v>
      </c>
      <c r="M36">
        <f>EDWPCL!V36</f>
        <v>0</v>
      </c>
      <c r="N36">
        <f>'MSW BWN'!V36</f>
        <v>0.96954319999999972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72.56</v>
      </c>
      <c r="AB36" s="117">
        <f>-STOA!Q36</f>
        <v>0</v>
      </c>
      <c r="AC36">
        <f t="shared" si="0"/>
        <v>1.7571952938425788</v>
      </c>
      <c r="AD36">
        <f t="shared" si="1"/>
        <v>197.92408809735954</v>
      </c>
      <c r="AE36">
        <f>'IDT-1'!E36</f>
        <v>0</v>
      </c>
      <c r="AF36" s="26"/>
      <c r="AG36">
        <f t="shared" si="2"/>
        <v>197.92408809735954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2.1105627945661216</v>
      </c>
      <c r="F37">
        <f>GT_Spot!S37</f>
        <v>0</v>
      </c>
      <c r="G37">
        <f>PPCL_NG!S37</f>
        <v>18.79</v>
      </c>
      <c r="H37">
        <f>PPCL_Spot!S37</f>
        <v>60</v>
      </c>
      <c r="I37">
        <f>Bawana_NG!S37</f>
        <v>31.04</v>
      </c>
      <c r="J37">
        <f>Bawana_RLNG!S37</f>
        <v>0</v>
      </c>
      <c r="K37">
        <f>Bawana_Spot!S37</f>
        <v>12.740000000000002</v>
      </c>
      <c r="L37">
        <f>TWOMCL!R37</f>
        <v>0</v>
      </c>
      <c r="M37">
        <f>EDWPCL!V37</f>
        <v>0</v>
      </c>
      <c r="N37">
        <f>'MSW BWN'!V37</f>
        <v>0.94103919999999974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91.91</v>
      </c>
      <c r="AB37" s="117">
        <f>-STOA!Q37</f>
        <v>0</v>
      </c>
      <c r="AC37">
        <f t="shared" si="0"/>
        <v>1.914278097552182</v>
      </c>
      <c r="AD37">
        <f t="shared" si="1"/>
        <v>215.61732389701396</v>
      </c>
      <c r="AE37">
        <f>'IDT-1'!E37</f>
        <v>0</v>
      </c>
      <c r="AF37" s="26"/>
      <c r="AG37">
        <f t="shared" si="2"/>
        <v>215.61732389701396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2.1105627945661216</v>
      </c>
      <c r="F38">
        <f>GT_Spot!S38</f>
        <v>0</v>
      </c>
      <c r="G38">
        <f>PPCL_NG!S38</f>
        <v>18.79</v>
      </c>
      <c r="H38">
        <f>PPCL_Spot!S38</f>
        <v>60</v>
      </c>
      <c r="I38">
        <f>Bawana_NG!S38</f>
        <v>31.04</v>
      </c>
      <c r="J38">
        <f>Bawana_RLNG!S38</f>
        <v>0</v>
      </c>
      <c r="K38">
        <f>Bawana_Spot!S38</f>
        <v>14.211177396636009</v>
      </c>
      <c r="L38">
        <f>TWOMCL!R38</f>
        <v>0</v>
      </c>
      <c r="M38">
        <f>EDWPCL!V38</f>
        <v>0</v>
      </c>
      <c r="N38">
        <f>'MSW BWN'!V38</f>
        <v>0.95977039999999991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111.25999999999999</v>
      </c>
      <c r="AB38" s="117">
        <f>-STOA!Q38</f>
        <v>0</v>
      </c>
      <c r="AC38">
        <f t="shared" si="0"/>
        <v>2.0976692932025789</v>
      </c>
      <c r="AD38">
        <f t="shared" si="1"/>
        <v>236.27384129799952</v>
      </c>
      <c r="AE38">
        <f>'IDT-1'!E38</f>
        <v>0</v>
      </c>
      <c r="AF38" s="26"/>
      <c r="AG38">
        <f t="shared" si="2"/>
        <v>236.27384129799952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2.0936412888508698</v>
      </c>
      <c r="F39">
        <f>GT_Spot!S39</f>
        <v>0</v>
      </c>
      <c r="G39">
        <f>PPCL_NG!S39</f>
        <v>18.79</v>
      </c>
      <c r="H39">
        <f>PPCL_Spot!S39</f>
        <v>60</v>
      </c>
      <c r="I39">
        <f>Bawana_NG!S39</f>
        <v>31.04</v>
      </c>
      <c r="J39">
        <f>Bawana_RLNG!S39</f>
        <v>0</v>
      </c>
      <c r="K39">
        <f>Bawana_Spot!S39</f>
        <v>14.211177396636009</v>
      </c>
      <c r="L39">
        <f>TWOMCL!R39</f>
        <v>0</v>
      </c>
      <c r="M39">
        <f>EDWPCL!V39</f>
        <v>0</v>
      </c>
      <c r="N39">
        <f>'MSW BWN'!V39</f>
        <v>0.94205719999999982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111.25999999999999</v>
      </c>
      <c r="AB39" s="117">
        <f>-STOA!Q39</f>
        <v>0</v>
      </c>
      <c r="AC39">
        <f t="shared" si="0"/>
        <v>2.4524896086800974</v>
      </c>
      <c r="AD39">
        <f t="shared" si="1"/>
        <v>195.88438627680674</v>
      </c>
      <c r="AE39">
        <f>'IDT-1'!E39</f>
        <v>0</v>
      </c>
      <c r="AF39" s="26"/>
      <c r="AG39">
        <f t="shared" si="2"/>
        <v>195.88438627680674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2.0936412888508698</v>
      </c>
      <c r="F40">
        <f>GT_Spot!S40</f>
        <v>0</v>
      </c>
      <c r="G40">
        <f>PPCL_NG!S40</f>
        <v>18.79</v>
      </c>
      <c r="H40">
        <f>PPCL_Spot!S40</f>
        <v>60</v>
      </c>
      <c r="I40">
        <f>Bawana_NG!S40</f>
        <v>31.04</v>
      </c>
      <c r="J40">
        <f>Bawana_RLNG!S40</f>
        <v>0</v>
      </c>
      <c r="K40">
        <f>Bawana_Spot!S40</f>
        <v>14.211177396636009</v>
      </c>
      <c r="L40">
        <f>TWOMCL!R40</f>
        <v>0</v>
      </c>
      <c r="M40">
        <f>EDWPCL!V40</f>
        <v>0</v>
      </c>
      <c r="N40">
        <f>'MSW BWN'!V40</f>
        <v>0.92943399999999998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132.55000000000001</v>
      </c>
      <c r="AB40" s="117">
        <f>-STOA!Q40</f>
        <v>0</v>
      </c>
      <c r="AC40">
        <f t="shared" si="0"/>
        <v>2.2846054236322844</v>
      </c>
      <c r="AD40">
        <f t="shared" si="1"/>
        <v>257.32964726185457</v>
      </c>
      <c r="AE40">
        <f>'IDT-1'!E40</f>
        <v>0</v>
      </c>
      <c r="AF40" s="26"/>
      <c r="AG40">
        <f t="shared" si="2"/>
        <v>257.32964726185457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2.0936412888508698</v>
      </c>
      <c r="F41">
        <f>GT_Spot!S41</f>
        <v>0</v>
      </c>
      <c r="G41">
        <f>PPCL_NG!S41</f>
        <v>18.79</v>
      </c>
      <c r="H41">
        <f>PPCL_Spot!S41</f>
        <v>60</v>
      </c>
      <c r="I41">
        <f>Bawana_NG!S41</f>
        <v>31.04</v>
      </c>
      <c r="J41">
        <f>Bawana_RLNG!S41</f>
        <v>0</v>
      </c>
      <c r="K41">
        <f>Bawana_Spot!S41</f>
        <v>14.211177396636009</v>
      </c>
      <c r="L41">
        <f>TWOMCL!R41</f>
        <v>0</v>
      </c>
      <c r="M41">
        <f>EDWPCL!V41</f>
        <v>0</v>
      </c>
      <c r="N41">
        <f>'MSW BWN'!V41</f>
        <v>0.92556559999999988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132.55000000000001</v>
      </c>
      <c r="AB41" s="117">
        <f>-STOA!Q41</f>
        <v>0</v>
      </c>
      <c r="AC41">
        <f t="shared" si="0"/>
        <v>2.2845713817122846</v>
      </c>
      <c r="AD41">
        <f t="shared" si="1"/>
        <v>257.32581290377459</v>
      </c>
      <c r="AE41">
        <f>'IDT-1'!E41</f>
        <v>0</v>
      </c>
      <c r="AF41" s="26"/>
      <c r="AG41">
        <f t="shared" si="2"/>
        <v>257.32581290377459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2.0936412888508698</v>
      </c>
      <c r="F42">
        <f>GT_Spot!S42</f>
        <v>0</v>
      </c>
      <c r="G42">
        <f>PPCL_NG!S42</f>
        <v>18.79</v>
      </c>
      <c r="H42">
        <f>PPCL_Spot!S42</f>
        <v>60</v>
      </c>
      <c r="I42">
        <f>Bawana_NG!S42</f>
        <v>31.04</v>
      </c>
      <c r="J42">
        <f>Bawana_RLNG!S42</f>
        <v>0</v>
      </c>
      <c r="K42">
        <f>Bawana_Spot!S42</f>
        <v>14.211177396636009</v>
      </c>
      <c r="L42">
        <f>TWOMCL!R42</f>
        <v>0</v>
      </c>
      <c r="M42">
        <f>EDWPCL!V42</f>
        <v>0</v>
      </c>
      <c r="N42">
        <f>'MSW BWN'!V42</f>
        <v>0.94511119999999993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132.55000000000001</v>
      </c>
      <c r="AB42" s="117">
        <f>-STOA!Q42</f>
        <v>0</v>
      </c>
      <c r="AC42">
        <f t="shared" si="0"/>
        <v>2.2847433829922847</v>
      </c>
      <c r="AD42">
        <f t="shared" si="1"/>
        <v>257.34518650249458</v>
      </c>
      <c r="AE42">
        <f>'IDT-1'!E42</f>
        <v>0</v>
      </c>
      <c r="AF42" s="26"/>
      <c r="AG42">
        <f t="shared" si="2"/>
        <v>257.34518650249458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2.0934272300469483</v>
      </c>
      <c r="F43">
        <f>GT_Spot!S43</f>
        <v>0</v>
      </c>
      <c r="G43">
        <f>PPCL_NG!S43</f>
        <v>18.79</v>
      </c>
      <c r="H43">
        <f>PPCL_Spot!S43</f>
        <v>60</v>
      </c>
      <c r="I43">
        <f>Bawana_NG!S43</f>
        <v>31.04</v>
      </c>
      <c r="J43">
        <f>Bawana_RLNG!S43</f>
        <v>0</v>
      </c>
      <c r="K43">
        <f>Bawana_Spot!S43</f>
        <v>12</v>
      </c>
      <c r="L43">
        <f>TWOMCL!R43</f>
        <v>0</v>
      </c>
      <c r="M43">
        <f>EDWPCL!V43</f>
        <v>0</v>
      </c>
      <c r="N43">
        <f>'MSW BWN'!V43</f>
        <v>0.90601999999999994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132.55000000000001</v>
      </c>
      <c r="AB43" s="117">
        <f>-STOA!Q43</f>
        <v>0</v>
      </c>
      <c r="AC43">
        <f t="shared" si="0"/>
        <v>2.2649391356244131</v>
      </c>
      <c r="AD43">
        <f t="shared" si="1"/>
        <v>255.11450809442252</v>
      </c>
      <c r="AE43">
        <f>'IDT-1'!E43</f>
        <v>0</v>
      </c>
      <c r="AF43" s="26"/>
      <c r="AG43">
        <f t="shared" si="2"/>
        <v>255.11450809442252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2.0934272300469483</v>
      </c>
      <c r="F44">
        <f>GT_Spot!S44</f>
        <v>0</v>
      </c>
      <c r="G44">
        <f>PPCL_NG!S44</f>
        <v>18.79</v>
      </c>
      <c r="H44">
        <f>PPCL_Spot!S44</f>
        <v>60</v>
      </c>
      <c r="I44">
        <f>Bawana_NG!S44</f>
        <v>31.04</v>
      </c>
      <c r="J44">
        <f>Bawana_RLNG!S44</f>
        <v>0</v>
      </c>
      <c r="K44">
        <f>Bawana_Spot!S44</f>
        <v>14.211177396636009</v>
      </c>
      <c r="L44">
        <f>TWOMCL!R44</f>
        <v>0</v>
      </c>
      <c r="M44">
        <f>EDWPCL!V44</f>
        <v>0</v>
      </c>
      <c r="N44">
        <f>'MSW BWN'!V44</f>
        <v>0.86692879999999994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132.55000000000001</v>
      </c>
      <c r="AB44" s="117">
        <f>-STOA!Q44</f>
        <v>0</v>
      </c>
      <c r="AC44">
        <f t="shared" si="0"/>
        <v>2.4616160445987165</v>
      </c>
      <c r="AD44">
        <f t="shared" si="1"/>
        <v>237.08991738208425</v>
      </c>
      <c r="AE44">
        <f>'IDT-1'!E44</f>
        <v>0</v>
      </c>
      <c r="AF44" s="26"/>
      <c r="AG44">
        <f t="shared" si="2"/>
        <v>237.08991738208425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2.0934272300469483</v>
      </c>
      <c r="F45">
        <f>GT_Spot!S45</f>
        <v>0</v>
      </c>
      <c r="G45">
        <f>PPCL_NG!S45</f>
        <v>18.79</v>
      </c>
      <c r="H45">
        <f>PPCL_Spot!S45</f>
        <v>60</v>
      </c>
      <c r="I45">
        <f>Bawana_NG!S45</f>
        <v>31.04</v>
      </c>
      <c r="J45">
        <f>Bawana_RLNG!S45</f>
        <v>0</v>
      </c>
      <c r="K45">
        <f>Bawana_Spot!S45</f>
        <v>14.211177396636009</v>
      </c>
      <c r="L45">
        <f>TWOMCL!R45</f>
        <v>0</v>
      </c>
      <c r="M45">
        <f>EDWPCL!V45</f>
        <v>0</v>
      </c>
      <c r="N45">
        <f>'MSW BWN'!V45</f>
        <v>0.93432039999999983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-10</v>
      </c>
      <c r="AA45" s="117">
        <f>STOA!K45</f>
        <v>214.78</v>
      </c>
      <c r="AB45" s="117">
        <f>-STOA!Q45</f>
        <v>0</v>
      </c>
      <c r="AC45">
        <f t="shared" si="0"/>
        <v>3.0970518154567634</v>
      </c>
      <c r="AD45">
        <f t="shared" si="1"/>
        <v>328.75187321122615</v>
      </c>
      <c r="AE45">
        <f>'IDT-1'!E45</f>
        <v>0</v>
      </c>
      <c r="AF45" s="26"/>
      <c r="AG45">
        <f t="shared" si="2"/>
        <v>328.75187321122615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2.0934272300469483</v>
      </c>
      <c r="F46">
        <f>GT_Spot!S46</f>
        <v>0</v>
      </c>
      <c r="G46">
        <f>PPCL_NG!S46</f>
        <v>18.79</v>
      </c>
      <c r="H46">
        <f>PPCL_Spot!S46</f>
        <v>60</v>
      </c>
      <c r="I46">
        <f>Bawana_NG!S46</f>
        <v>31.04</v>
      </c>
      <c r="J46">
        <f>Bawana_RLNG!S46</f>
        <v>0</v>
      </c>
      <c r="K46">
        <f>Bawana_Spot!S46</f>
        <v>14.211177396636009</v>
      </c>
      <c r="L46">
        <f>TWOMCL!R46</f>
        <v>0</v>
      </c>
      <c r="M46">
        <f>EDWPCL!V46</f>
        <v>0</v>
      </c>
      <c r="N46">
        <f>'MSW BWN'!V46</f>
        <v>0.86977919999999986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-10</v>
      </c>
      <c r="AA46" s="117">
        <f>STOA!K46</f>
        <v>214.78</v>
      </c>
      <c r="AB46" s="117">
        <f>-STOA!Q46</f>
        <v>0</v>
      </c>
      <c r="AC46">
        <f t="shared" si="0"/>
        <v>3.0964838528967631</v>
      </c>
      <c r="AD46">
        <f t="shared" si="1"/>
        <v>328.68789997378616</v>
      </c>
      <c r="AE46">
        <f>'IDT-1'!E46</f>
        <v>0</v>
      </c>
      <c r="AF46" s="26"/>
      <c r="AG46">
        <f t="shared" si="2"/>
        <v>328.68789997378616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2.0322054380664651</v>
      </c>
      <c r="F47">
        <f>GT_Spot!S47</f>
        <v>0</v>
      </c>
      <c r="G47">
        <f>PPCL_NG!S47</f>
        <v>18.79</v>
      </c>
      <c r="H47">
        <f>PPCL_Spot!S47</f>
        <v>60</v>
      </c>
      <c r="I47">
        <f>Bawana_NG!S47</f>
        <v>31.04</v>
      </c>
      <c r="J47">
        <f>Bawana_RLNG!S47</f>
        <v>0</v>
      </c>
      <c r="K47">
        <f>Bawana_Spot!S47</f>
        <v>14.211177396636009</v>
      </c>
      <c r="L47">
        <f>TWOMCL!R47</f>
        <v>0</v>
      </c>
      <c r="M47">
        <f>EDWPCL!V47</f>
        <v>0</v>
      </c>
      <c r="N47">
        <f>'MSW BWN'!V47</f>
        <v>0.91864319999999977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-10</v>
      </c>
      <c r="AA47" s="117">
        <f>STOA!K47</f>
        <v>214.78</v>
      </c>
      <c r="AB47" s="117">
        <f>-STOA!Q47</f>
        <v>0</v>
      </c>
      <c r="AC47">
        <f t="shared" si="0"/>
        <v>3.0963751043273353</v>
      </c>
      <c r="AD47">
        <f t="shared" si="1"/>
        <v>328.67565093037518</v>
      </c>
      <c r="AE47">
        <f>'IDT-1'!E47</f>
        <v>0</v>
      </c>
      <c r="AF47" s="26"/>
      <c r="AG47">
        <f t="shared" si="2"/>
        <v>328.67565093037518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2.0322054380664651</v>
      </c>
      <c r="F48">
        <f>GT_Spot!S48</f>
        <v>0</v>
      </c>
      <c r="G48">
        <f>PPCL_NG!S48</f>
        <v>18.79</v>
      </c>
      <c r="H48">
        <f>PPCL_Spot!S48</f>
        <v>60</v>
      </c>
      <c r="I48">
        <f>Bawana_NG!S48</f>
        <v>31.04</v>
      </c>
      <c r="J48">
        <f>Bawana_RLNG!S48</f>
        <v>0</v>
      </c>
      <c r="K48">
        <f>Bawana_Spot!S48</f>
        <v>14.211177396636009</v>
      </c>
      <c r="L48">
        <f>TWOMCL!R48</f>
        <v>0</v>
      </c>
      <c r="M48">
        <f>EDWPCL!V48</f>
        <v>0</v>
      </c>
      <c r="N48">
        <f>'MSW BWN'!V48</f>
        <v>0.92739799999999972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-30</v>
      </c>
      <c r="AA48" s="117">
        <f>STOA!K48</f>
        <v>214.78</v>
      </c>
      <c r="AB48" s="117">
        <f>-STOA!Q48</f>
        <v>0</v>
      </c>
      <c r="AC48">
        <f t="shared" si="0"/>
        <v>3.4515772474551478</v>
      </c>
      <c r="AD48">
        <f t="shared" si="1"/>
        <v>288.32920358724732</v>
      </c>
      <c r="AE48">
        <f>'IDT-1'!E48</f>
        <v>0</v>
      </c>
      <c r="AF48" s="26"/>
      <c r="AG48">
        <f t="shared" si="2"/>
        <v>288.32920358724732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-20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2.0322054380664651</v>
      </c>
      <c r="F49">
        <f>GT_Spot!S49</f>
        <v>0</v>
      </c>
      <c r="G49">
        <f>PPCL_NG!S49</f>
        <v>18.79</v>
      </c>
      <c r="H49">
        <f>PPCL_Spot!S49</f>
        <v>60</v>
      </c>
      <c r="I49">
        <f>Bawana_NG!S49</f>
        <v>31.04</v>
      </c>
      <c r="J49">
        <f>Bawana_RLNG!S49</f>
        <v>0</v>
      </c>
      <c r="K49">
        <f>Bawana_Spot!S49</f>
        <v>12.000941397975994</v>
      </c>
      <c r="L49">
        <f>TWOMCL!R49</f>
        <v>0</v>
      </c>
      <c r="M49">
        <f>EDWPCL!V49</f>
        <v>0</v>
      </c>
      <c r="N49">
        <f>'MSW BWN'!V49</f>
        <v>0.90113359999999987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-10</v>
      </c>
      <c r="AA49" s="117">
        <f>STOA!K49</f>
        <v>214.78</v>
      </c>
      <c r="AB49" s="117">
        <f>-STOA!Q49</f>
        <v>0</v>
      </c>
      <c r="AC49">
        <f t="shared" si="0"/>
        <v>3.076770943059127</v>
      </c>
      <c r="AD49">
        <f t="shared" si="1"/>
        <v>326.46750949298337</v>
      </c>
      <c r="AE49">
        <f>'IDT-1'!E49</f>
        <v>0</v>
      </c>
      <c r="AF49" s="26"/>
      <c r="AG49">
        <f t="shared" si="2"/>
        <v>326.46750949298337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2.0322054380664651</v>
      </c>
      <c r="F50">
        <f>GT_Spot!S50</f>
        <v>0</v>
      </c>
      <c r="G50">
        <f>PPCL_NG!S50</f>
        <v>18.79</v>
      </c>
      <c r="H50">
        <f>PPCL_Spot!S50</f>
        <v>60</v>
      </c>
      <c r="I50">
        <f>Bawana_NG!S50</f>
        <v>31.04</v>
      </c>
      <c r="J50">
        <f>Bawana_RLNG!S50</f>
        <v>0</v>
      </c>
      <c r="K50">
        <f>Bawana_Spot!S50</f>
        <v>14.211177396636009</v>
      </c>
      <c r="L50">
        <f>TWOMCL!R50</f>
        <v>0</v>
      </c>
      <c r="M50">
        <f>EDWPCL!V50</f>
        <v>0</v>
      </c>
      <c r="N50">
        <f>'MSW BWN'!V50</f>
        <v>0.88443839999999996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</v>
      </c>
      <c r="AA50" s="117">
        <f>STOA!K50</f>
        <v>214.78</v>
      </c>
      <c r="AB50" s="117">
        <f>-STOA!Q50</f>
        <v>0</v>
      </c>
      <c r="AC50">
        <f t="shared" si="0"/>
        <v>3.0960741020873348</v>
      </c>
      <c r="AD50">
        <f t="shared" si="1"/>
        <v>328.64174713261508</v>
      </c>
      <c r="AE50">
        <f>'IDT-1'!E50</f>
        <v>0</v>
      </c>
      <c r="AF50" s="26"/>
      <c r="AG50">
        <f t="shared" si="2"/>
        <v>328.64174713261508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1.9709838107098376</v>
      </c>
      <c r="F51">
        <f>GT_Spot!S51</f>
        <v>0</v>
      </c>
      <c r="G51">
        <f>PPCL_NG!S51</f>
        <v>18.79</v>
      </c>
      <c r="H51">
        <f>PPCL_Spot!S51</f>
        <v>60</v>
      </c>
      <c r="I51">
        <f>Bawana_NG!S51</f>
        <v>31.04</v>
      </c>
      <c r="J51">
        <f>Bawana_RLNG!S51</f>
        <v>0</v>
      </c>
      <c r="K51">
        <f>Bawana_Spot!S51</f>
        <v>14.211177396636009</v>
      </c>
      <c r="L51">
        <f>TWOMCL!R51</f>
        <v>0</v>
      </c>
      <c r="M51">
        <f>EDWPCL!V51</f>
        <v>0</v>
      </c>
      <c r="N51">
        <f>'MSW BWN'!V51</f>
        <v>0.86489279999999991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-10</v>
      </c>
      <c r="AA51" s="117">
        <f>STOA!K51</f>
        <v>214.78</v>
      </c>
      <c r="AB51" s="117">
        <f>-STOA!Q51</f>
        <v>0</v>
      </c>
      <c r="AC51">
        <f t="shared" si="0"/>
        <v>3.0953633504865969</v>
      </c>
      <c r="AD51">
        <f t="shared" si="1"/>
        <v>328.56169065685924</v>
      </c>
      <c r="AE51">
        <f>'IDT-1'!E51</f>
        <v>0</v>
      </c>
      <c r="AF51" s="26"/>
      <c r="AG51">
        <f t="shared" si="2"/>
        <v>328.56169065685924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1.9709838107098376</v>
      </c>
      <c r="F52">
        <f>GT_Spot!S52</f>
        <v>0</v>
      </c>
      <c r="G52">
        <f>PPCL_NG!S52</f>
        <v>18.79</v>
      </c>
      <c r="H52">
        <f>PPCL_Spot!S52</f>
        <v>60.149910577725166</v>
      </c>
      <c r="I52">
        <f>Bawana_NG!S52</f>
        <v>31.04</v>
      </c>
      <c r="J52">
        <f>Bawana_RLNG!S52</f>
        <v>0</v>
      </c>
      <c r="K52">
        <f>Bawana_Spot!S52</f>
        <v>14.211177396636009</v>
      </c>
      <c r="L52">
        <f>TWOMCL!R52</f>
        <v>0</v>
      </c>
      <c r="M52">
        <f>EDWPCL!V52</f>
        <v>0</v>
      </c>
      <c r="N52">
        <f>'MSW BWN'!V52</f>
        <v>0.85308399999999995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-10</v>
      </c>
      <c r="AA52" s="117">
        <f>STOA!K52</f>
        <v>214.78</v>
      </c>
      <c r="AB52" s="117">
        <f>-STOA!Q52</f>
        <v>0</v>
      </c>
      <c r="AC52">
        <f t="shared" si="0"/>
        <v>3.096578646130578</v>
      </c>
      <c r="AD52">
        <f t="shared" si="1"/>
        <v>328.69857713894038</v>
      </c>
      <c r="AE52">
        <f>'IDT-1'!E52</f>
        <v>0</v>
      </c>
      <c r="AF52" s="26"/>
      <c r="AG52">
        <f t="shared" si="2"/>
        <v>328.69857713894038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1.9709838107098376</v>
      </c>
      <c r="F53">
        <f>GT_Spot!S53</f>
        <v>0</v>
      </c>
      <c r="G53">
        <f>PPCL_NG!S53</f>
        <v>18.79</v>
      </c>
      <c r="H53">
        <f>PPCL_Spot!S53</f>
        <v>60.149910577725166</v>
      </c>
      <c r="I53">
        <f>Bawana_NG!S53</f>
        <v>31.04</v>
      </c>
      <c r="J53">
        <f>Bawana_RLNG!S53</f>
        <v>0</v>
      </c>
      <c r="K53">
        <f>Bawana_Spot!S53</f>
        <v>14.211177396636009</v>
      </c>
      <c r="L53">
        <f>TWOMCL!R53</f>
        <v>0</v>
      </c>
      <c r="M53">
        <f>EDWPCL!V53</f>
        <v>0</v>
      </c>
      <c r="N53">
        <f>'MSW BWN'!V53</f>
        <v>0.88158799999999982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-30</v>
      </c>
      <c r="AA53" s="117">
        <f>STOA!K53</f>
        <v>214.78</v>
      </c>
      <c r="AB53" s="117">
        <f>-STOA!Q53</f>
        <v>0</v>
      </c>
      <c r="AC53">
        <f t="shared" si="0"/>
        <v>3.629517132662297</v>
      </c>
      <c r="AD53">
        <f t="shared" si="1"/>
        <v>268.19414265240869</v>
      </c>
      <c r="AE53">
        <f>'IDT-1'!E53</f>
        <v>0</v>
      </c>
      <c r="AF53" s="26"/>
      <c r="AG53">
        <f t="shared" si="2"/>
        <v>268.19414265240869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-40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1.9709838107098376</v>
      </c>
      <c r="F54">
        <f>GT_Spot!S54</f>
        <v>0</v>
      </c>
      <c r="G54">
        <f>PPCL_NG!S54</f>
        <v>18.79</v>
      </c>
      <c r="H54">
        <f>PPCL_Spot!S54</f>
        <v>60.149910577725166</v>
      </c>
      <c r="I54">
        <f>Bawana_NG!S54</f>
        <v>31.04</v>
      </c>
      <c r="J54">
        <f>Bawana_RLNG!S54</f>
        <v>0</v>
      </c>
      <c r="K54">
        <f>Bawana_Spot!S54</f>
        <v>14.211177396636009</v>
      </c>
      <c r="L54">
        <f>TWOMCL!R54</f>
        <v>0</v>
      </c>
      <c r="M54">
        <f>EDWPCL!V54</f>
        <v>0</v>
      </c>
      <c r="N54">
        <f>'MSW BWN'!V54</f>
        <v>0.8931931999999998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214.78</v>
      </c>
      <c r="AB54" s="117">
        <f>-STOA!Q54</f>
        <v>0</v>
      </c>
      <c r="AC54">
        <f t="shared" si="0"/>
        <v>3.0081503318686247</v>
      </c>
      <c r="AD54">
        <f t="shared" si="1"/>
        <v>338.82711465320233</v>
      </c>
      <c r="AE54">
        <f>'IDT-1'!E54</f>
        <v>0</v>
      </c>
      <c r="AF54" s="26"/>
      <c r="AG54">
        <f t="shared" si="2"/>
        <v>338.82711465320233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1.9709838107098376</v>
      </c>
      <c r="F55">
        <f>GT_Spot!S55</f>
        <v>0</v>
      </c>
      <c r="G55">
        <f>PPCL_NG!S55</f>
        <v>18.79</v>
      </c>
      <c r="H55">
        <f>PPCL_Spot!S55</f>
        <v>60</v>
      </c>
      <c r="I55">
        <f>Bawana_NG!S55</f>
        <v>31.04</v>
      </c>
      <c r="J55">
        <f>Bawana_RLNG!S55</f>
        <v>0</v>
      </c>
      <c r="K55">
        <f>Bawana_Spot!S55</f>
        <v>12.000000000000002</v>
      </c>
      <c r="L55">
        <f>TWOMCL!R55</f>
        <v>0</v>
      </c>
      <c r="M55">
        <f>EDWPCL!V55</f>
        <v>0</v>
      </c>
      <c r="N55">
        <f>'MSW BWN'!V55</f>
        <v>0.90194799999999975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214.78</v>
      </c>
      <c r="AB55" s="117">
        <f>-STOA!Q55</f>
        <v>0</v>
      </c>
      <c r="AC55">
        <f t="shared" si="0"/>
        <v>2.9874497999342466</v>
      </c>
      <c r="AD55">
        <f t="shared" si="1"/>
        <v>336.49548201077556</v>
      </c>
      <c r="AE55">
        <f>'IDT-1'!E55</f>
        <v>0</v>
      </c>
      <c r="AF55" s="26"/>
      <c r="AG55">
        <f t="shared" si="2"/>
        <v>336.49548201077556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1.9709838107098376</v>
      </c>
      <c r="F56">
        <f>GT_Spot!S56</f>
        <v>0</v>
      </c>
      <c r="G56">
        <f>PPCL_NG!S56</f>
        <v>18.79</v>
      </c>
      <c r="H56">
        <f>PPCL_Spot!S56</f>
        <v>60.149910577725166</v>
      </c>
      <c r="I56">
        <f>Bawana_NG!S56</f>
        <v>31.04</v>
      </c>
      <c r="J56">
        <f>Bawana_RLNG!S56</f>
        <v>0</v>
      </c>
      <c r="K56">
        <f>Bawana_Spot!S56</f>
        <v>14.211177396636009</v>
      </c>
      <c r="L56">
        <f>TWOMCL!R56</f>
        <v>0</v>
      </c>
      <c r="M56">
        <f>EDWPCL!V56</f>
        <v>0</v>
      </c>
      <c r="N56">
        <f>'MSW BWN'!V56</f>
        <v>0.91579279999999985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214.78</v>
      </c>
      <c r="AB56" s="117">
        <f>-STOA!Q56</f>
        <v>0</v>
      </c>
      <c r="AC56">
        <f t="shared" si="0"/>
        <v>3.5854274972913207</v>
      </c>
      <c r="AD56">
        <f t="shared" si="1"/>
        <v>273.27243708777968</v>
      </c>
      <c r="AE56">
        <f>'IDT-1'!E56</f>
        <v>0</v>
      </c>
      <c r="AF56" s="26"/>
      <c r="AG56">
        <f t="shared" si="2"/>
        <v>273.27243708777968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-65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1.9709838107098376</v>
      </c>
      <c r="F57">
        <f>GT_Spot!S57</f>
        <v>0</v>
      </c>
      <c r="G57">
        <f>PPCL_NG!S57</f>
        <v>18.79</v>
      </c>
      <c r="H57">
        <f>PPCL_Spot!S57</f>
        <v>60.149910577725166</v>
      </c>
      <c r="I57">
        <f>Bawana_NG!S57</f>
        <v>31.04</v>
      </c>
      <c r="J57">
        <f>Bawana_RLNG!S57</f>
        <v>0</v>
      </c>
      <c r="K57">
        <f>Bawana_Spot!S57</f>
        <v>14.211177396636009</v>
      </c>
      <c r="L57">
        <f>TWOMCL!R57</f>
        <v>0</v>
      </c>
      <c r="M57">
        <f>EDWPCL!V57</f>
        <v>0</v>
      </c>
      <c r="N57">
        <f>'MSW BWN'!V57</f>
        <v>0.92454759999999991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214.78</v>
      </c>
      <c r="AB57" s="117">
        <f>-STOA!Q57</f>
        <v>0</v>
      </c>
      <c r="AC57">
        <f t="shared" si="0"/>
        <v>3.0972075258105778</v>
      </c>
      <c r="AD57">
        <f t="shared" si="1"/>
        <v>328.7694118592604</v>
      </c>
      <c r="AE57">
        <f>'IDT-1'!E57</f>
        <v>0</v>
      </c>
      <c r="AF57" s="26"/>
      <c r="AG57">
        <f t="shared" si="2"/>
        <v>328.7694118592604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1.9709838107098376</v>
      </c>
      <c r="F58">
        <f>GT_Spot!S58</f>
        <v>0</v>
      </c>
      <c r="G58">
        <f>PPCL_NG!S58</f>
        <v>18.79</v>
      </c>
      <c r="H58">
        <f>PPCL_Spot!S58</f>
        <v>60.149910577725166</v>
      </c>
      <c r="I58">
        <f>Bawana_NG!S58</f>
        <v>31.04</v>
      </c>
      <c r="J58">
        <f>Bawana_RLNG!S58</f>
        <v>0</v>
      </c>
      <c r="K58">
        <f>Bawana_Spot!S58</f>
        <v>14.211177396636009</v>
      </c>
      <c r="L58">
        <f>TWOMCL!R58</f>
        <v>0</v>
      </c>
      <c r="M58">
        <f>EDWPCL!V58</f>
        <v>0</v>
      </c>
      <c r="N58">
        <f>'MSW BWN'!V58</f>
        <v>0.90988839999999993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214.78</v>
      </c>
      <c r="AB58" s="117">
        <f>-STOA!Q58</f>
        <v>0</v>
      </c>
      <c r="AC58">
        <f t="shared" si="0"/>
        <v>3.0970785248505783</v>
      </c>
      <c r="AD58">
        <f t="shared" si="1"/>
        <v>328.75488166022041</v>
      </c>
      <c r="AE58">
        <f>'IDT-1'!E58</f>
        <v>0</v>
      </c>
      <c r="AF58" s="26"/>
      <c r="AG58">
        <f t="shared" si="2"/>
        <v>328.75488166022041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1.9709838107098376</v>
      </c>
      <c r="F59">
        <f>GT_Spot!S59</f>
        <v>0</v>
      </c>
      <c r="G59">
        <f>PPCL_NG!S59</f>
        <v>18.79</v>
      </c>
      <c r="H59">
        <f>PPCL_Spot!S59</f>
        <v>60</v>
      </c>
      <c r="I59">
        <f>Bawana_NG!S59</f>
        <v>31.04</v>
      </c>
      <c r="J59">
        <f>Bawana_RLNG!S59</f>
        <v>0</v>
      </c>
      <c r="K59">
        <f>Bawana_Spot!S59</f>
        <v>14.211177396636009</v>
      </c>
      <c r="L59">
        <f>TWOMCL!R59</f>
        <v>0</v>
      </c>
      <c r="M59">
        <f>EDWPCL!V59</f>
        <v>0</v>
      </c>
      <c r="N59">
        <f>'MSW BWN'!V59</f>
        <v>0.8931931999999998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-30</v>
      </c>
      <c r="AA59" s="117">
        <f>STOA!K59</f>
        <v>214.78</v>
      </c>
      <c r="AB59" s="117">
        <f>-STOA!Q59</f>
        <v>0</v>
      </c>
      <c r="AC59">
        <f t="shared" si="0"/>
        <v>3.5839094077273392</v>
      </c>
      <c r="AD59">
        <f t="shared" si="1"/>
        <v>273.10144499961848</v>
      </c>
      <c r="AE59">
        <f>'IDT-1'!E59</f>
        <v>0</v>
      </c>
      <c r="AF59" s="26"/>
      <c r="AG59">
        <f t="shared" si="2"/>
        <v>273.10144499961848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-35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1.9709838107098376</v>
      </c>
      <c r="F60">
        <f>GT_Spot!S60</f>
        <v>0</v>
      </c>
      <c r="G60">
        <f>PPCL_NG!S60</f>
        <v>18.79</v>
      </c>
      <c r="H60">
        <f>PPCL_Spot!S60</f>
        <v>60</v>
      </c>
      <c r="I60">
        <f>Bawana_NG!S60</f>
        <v>31.04</v>
      </c>
      <c r="J60">
        <f>Bawana_RLNG!S60</f>
        <v>0</v>
      </c>
      <c r="K60">
        <f>Bawana_Spot!S60</f>
        <v>14.211177396636009</v>
      </c>
      <c r="L60">
        <f>TWOMCL!R60</f>
        <v>0</v>
      </c>
      <c r="M60">
        <f>EDWPCL!V60</f>
        <v>0</v>
      </c>
      <c r="N60">
        <f>'MSW BWN'!V60</f>
        <v>0.94592559999999981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214.78</v>
      </c>
      <c r="AB60" s="117">
        <f>-STOA!Q60</f>
        <v>0</v>
      </c>
      <c r="AC60">
        <f t="shared" si="0"/>
        <v>3.0960764391265969</v>
      </c>
      <c r="AD60">
        <f t="shared" si="1"/>
        <v>328.64201036821925</v>
      </c>
      <c r="AE60">
        <f>'IDT-1'!E60</f>
        <v>0</v>
      </c>
      <c r="AF60" s="26"/>
      <c r="AG60">
        <f t="shared" si="2"/>
        <v>328.64201036821925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1.9709838107098376</v>
      </c>
      <c r="F61">
        <f>GT_Spot!S61</f>
        <v>0</v>
      </c>
      <c r="G61">
        <f>PPCL_NG!S61</f>
        <v>18.79</v>
      </c>
      <c r="H61">
        <f>PPCL_Spot!S61</f>
        <v>60</v>
      </c>
      <c r="I61">
        <f>Bawana_NG!S61</f>
        <v>31.04</v>
      </c>
      <c r="J61">
        <f>Bawana_RLNG!S61</f>
        <v>0</v>
      </c>
      <c r="K61">
        <f>Bawana_Spot!S61</f>
        <v>14.909010945273632</v>
      </c>
      <c r="L61">
        <f>TWOMCL!R61</f>
        <v>0</v>
      </c>
      <c r="M61">
        <f>EDWPCL!V61</f>
        <v>0</v>
      </c>
      <c r="N61">
        <f>'MSW BWN'!V61</f>
        <v>0.87955199999999989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214.78</v>
      </c>
      <c r="AB61" s="117">
        <f>-STOA!Q61</f>
        <v>0</v>
      </c>
      <c r="AC61">
        <f t="shared" si="0"/>
        <v>3.1460239242855845</v>
      </c>
      <c r="AD61">
        <f t="shared" si="1"/>
        <v>324.22352283169789</v>
      </c>
      <c r="AE61">
        <f>'IDT-1'!E61</f>
        <v>0</v>
      </c>
      <c r="AF61" s="26"/>
      <c r="AG61">
        <f t="shared" si="2"/>
        <v>324.22352283169789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1.9709838107098376</v>
      </c>
      <c r="F62">
        <f>GT_Spot!S62</f>
        <v>0</v>
      </c>
      <c r="G62">
        <f>PPCL_NG!S62</f>
        <v>18.79</v>
      </c>
      <c r="H62">
        <f>PPCL_Spot!S62</f>
        <v>60</v>
      </c>
      <c r="I62">
        <f>Bawana_NG!S62</f>
        <v>31.04</v>
      </c>
      <c r="J62">
        <f>Bawana_RLNG!S62</f>
        <v>0</v>
      </c>
      <c r="K62">
        <f>Bawana_Spot!S62</f>
        <v>14.909466184526151</v>
      </c>
      <c r="L62">
        <f>TWOMCL!R62</f>
        <v>0</v>
      </c>
      <c r="M62">
        <f>EDWPCL!V62</f>
        <v>0</v>
      </c>
      <c r="N62">
        <f>'MSW BWN'!V62</f>
        <v>0.84331119999999982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214.78</v>
      </c>
      <c r="AB62" s="117">
        <f>-STOA!Q62</f>
        <v>0</v>
      </c>
      <c r="AC62">
        <f t="shared" si="0"/>
        <v>3.1900996489619833</v>
      </c>
      <c r="AD62">
        <f t="shared" si="1"/>
        <v>319.14366154627402</v>
      </c>
      <c r="AE62">
        <f>'IDT-1'!E62</f>
        <v>0</v>
      </c>
      <c r="AF62" s="26"/>
      <c r="AG62">
        <f t="shared" si="2"/>
        <v>319.14366154627402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1.9709838107098376</v>
      </c>
      <c r="F63">
        <f>GT_Spot!S63</f>
        <v>0</v>
      </c>
      <c r="G63">
        <f>PPCL_NG!S63</f>
        <v>18.79</v>
      </c>
      <c r="H63">
        <f>PPCL_Spot!S63</f>
        <v>60</v>
      </c>
      <c r="I63">
        <f>Bawana_NG!S63</f>
        <v>31.04</v>
      </c>
      <c r="J63">
        <f>Bawana_RLNG!S63</f>
        <v>0</v>
      </c>
      <c r="K63">
        <f>Bawana_Spot!S63</f>
        <v>14.909431588578396</v>
      </c>
      <c r="L63">
        <f>TWOMCL!R63</f>
        <v>0</v>
      </c>
      <c r="M63">
        <f>EDWPCL!V63</f>
        <v>0</v>
      </c>
      <c r="N63">
        <f>'MSW BWN'!V63</f>
        <v>0.78284199999999993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238</v>
      </c>
      <c r="AB63" s="117">
        <f>-STOA!Q63</f>
        <v>0</v>
      </c>
      <c r="AC63">
        <f t="shared" si="0"/>
        <v>3.3939032155576427</v>
      </c>
      <c r="AD63">
        <f t="shared" si="1"/>
        <v>342.09935418373055</v>
      </c>
      <c r="AE63">
        <f>'IDT-1'!E63</f>
        <v>0</v>
      </c>
      <c r="AF63" s="26"/>
      <c r="AG63">
        <f t="shared" si="2"/>
        <v>342.09935418373055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-20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1.3869941303676239</v>
      </c>
      <c r="F64">
        <f>GT_Spot!S64</f>
        <v>0</v>
      </c>
      <c r="G64">
        <f>PPCL_NG!S64</f>
        <v>18.79</v>
      </c>
      <c r="H64">
        <f>PPCL_Spot!S64</f>
        <v>60</v>
      </c>
      <c r="I64">
        <f>Bawana_NG!S64</f>
        <v>31.04</v>
      </c>
      <c r="J64">
        <f>Bawana_RLNG!S64</f>
        <v>0</v>
      </c>
      <c r="K64">
        <f>Bawana_Spot!S64</f>
        <v>14.909489208633094</v>
      </c>
      <c r="L64">
        <f>TWOMCL!R64</f>
        <v>0</v>
      </c>
      <c r="M64">
        <f>EDWPCL!V64</f>
        <v>0</v>
      </c>
      <c r="N64">
        <f>'MSW BWN'!V64</f>
        <v>0.85511999999999988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-30</v>
      </c>
      <c r="AA64" s="117">
        <f>STOA!K64</f>
        <v>238</v>
      </c>
      <c r="AB64" s="117">
        <f>-STOA!Q64</f>
        <v>0</v>
      </c>
      <c r="AC64">
        <f t="shared" si="0"/>
        <v>3.9664789487698084</v>
      </c>
      <c r="AD64">
        <f t="shared" si="1"/>
        <v>276.01512439023088</v>
      </c>
      <c r="AE64">
        <f>'IDT-1'!E64</f>
        <v>0</v>
      </c>
      <c r="AF64" s="26"/>
      <c r="AG64">
        <f t="shared" si="2"/>
        <v>276.01512439023088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-55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1.3869941303676239</v>
      </c>
      <c r="F65">
        <f>GT_Spot!S65</f>
        <v>0</v>
      </c>
      <c r="G65">
        <f>PPCL_NG!S65</f>
        <v>18.79</v>
      </c>
      <c r="H65">
        <f>PPCL_Spot!S65</f>
        <v>60</v>
      </c>
      <c r="I65">
        <f>Bawana_NG!S65</f>
        <v>31.04</v>
      </c>
      <c r="J65">
        <f>Bawana_RLNG!S65</f>
        <v>0</v>
      </c>
      <c r="K65">
        <f>Bawana_Spot!S65</f>
        <v>14.909480306727083</v>
      </c>
      <c r="L65">
        <f>TWOMCL!R65</f>
        <v>0</v>
      </c>
      <c r="M65">
        <f>EDWPCL!V65</f>
        <v>0</v>
      </c>
      <c r="N65">
        <f>'MSW BWN'!V65</f>
        <v>0.8824023999999997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243.8</v>
      </c>
      <c r="AB65" s="117">
        <f>-STOA!Q65</f>
        <v>0</v>
      </c>
      <c r="AC65">
        <f t="shared" si="0"/>
        <v>3.6182432170542467</v>
      </c>
      <c r="AD65">
        <f t="shared" si="1"/>
        <v>327.19063362004044</v>
      </c>
      <c r="AE65">
        <f>'IDT-1'!E65</f>
        <v>0</v>
      </c>
      <c r="AF65" s="26"/>
      <c r="AG65">
        <f t="shared" si="2"/>
        <v>327.19063362004044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-40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1.3869941303676239</v>
      </c>
      <c r="F66">
        <f>GT_Spot!S66</f>
        <v>0</v>
      </c>
      <c r="G66">
        <f>PPCL_NG!S66</f>
        <v>18.79</v>
      </c>
      <c r="H66">
        <f>PPCL_Spot!S66</f>
        <v>60</v>
      </c>
      <c r="I66">
        <f>Bawana_NG!S66</f>
        <v>31.04</v>
      </c>
      <c r="J66">
        <f>Bawana_RLNG!S66</f>
        <v>0</v>
      </c>
      <c r="K66">
        <f>Bawana_Spot!S66</f>
        <v>14.909497810710677</v>
      </c>
      <c r="L66">
        <f>TWOMCL!R66</f>
        <v>0</v>
      </c>
      <c r="M66">
        <f>EDWPCL!V66</f>
        <v>0</v>
      </c>
      <c r="N66">
        <f>'MSW BWN'!V66</f>
        <v>0.92943399999999998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224.45000000000002</v>
      </c>
      <c r="AB66" s="117">
        <f>-STOA!Q66</f>
        <v>0</v>
      </c>
      <c r="AC66">
        <f t="shared" si="0"/>
        <v>3.4483772491693023</v>
      </c>
      <c r="AD66">
        <f t="shared" si="1"/>
        <v>308.05754869190901</v>
      </c>
      <c r="AE66">
        <f>'IDT-1'!E66</f>
        <v>0</v>
      </c>
      <c r="AF66" s="26"/>
      <c r="AG66">
        <f t="shared" si="2"/>
        <v>308.05754869190901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-40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1.3869941303676239</v>
      </c>
      <c r="F67">
        <f>GT_Spot!S67</f>
        <v>0</v>
      </c>
      <c r="G67">
        <f>PPCL_NG!S67</f>
        <v>18.79</v>
      </c>
      <c r="H67">
        <f>PPCL_Spot!S67</f>
        <v>60</v>
      </c>
      <c r="I67">
        <f>Bawana_NG!S67</f>
        <v>31.04</v>
      </c>
      <c r="J67">
        <f>Bawana_RLNG!S67</f>
        <v>0</v>
      </c>
      <c r="K67">
        <f>Bawana_Spot!S67</f>
        <v>14.429525344561034</v>
      </c>
      <c r="L67">
        <f>TWOMCL!R67</f>
        <v>0</v>
      </c>
      <c r="M67">
        <f>EDWPCL!V67</f>
        <v>0</v>
      </c>
      <c r="N67">
        <f>'MSW BWN'!V67</f>
        <v>0.92739799999999972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207.04000000000002</v>
      </c>
      <c r="AB67" s="117">
        <f>-STOA!Q67</f>
        <v>0</v>
      </c>
      <c r="AC67">
        <f t="shared" si="0"/>
        <v>3.1577556618342553</v>
      </c>
      <c r="AD67">
        <f t="shared" si="1"/>
        <v>305.45616181309441</v>
      </c>
      <c r="AE67">
        <f>'IDT-1'!E67</f>
        <v>0</v>
      </c>
      <c r="AF67" s="26"/>
      <c r="AG67">
        <f t="shared" si="2"/>
        <v>305.45616181309441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1.3869941303676239</v>
      </c>
      <c r="F68">
        <f>GT_Spot!S68</f>
        <v>0</v>
      </c>
      <c r="G68">
        <f>PPCL_NG!S68</f>
        <v>18.79</v>
      </c>
      <c r="H68">
        <f>PPCL_Spot!S68</f>
        <v>60</v>
      </c>
      <c r="I68">
        <f>Bawana_NG!S68</f>
        <v>31.04</v>
      </c>
      <c r="J68">
        <f>Bawana_RLNG!S68</f>
        <v>0</v>
      </c>
      <c r="K68">
        <f>Bawana_Spot!S68</f>
        <v>13.999539488832605</v>
      </c>
      <c r="L68">
        <f>TWOMCL!R68</f>
        <v>0</v>
      </c>
      <c r="M68">
        <f>EDWPCL!V68</f>
        <v>0</v>
      </c>
      <c r="N68">
        <f>'MSW BWN'!V68</f>
        <v>0.9001155999999999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207.04000000000002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3.1093410635728693</v>
      </c>
      <c r="AD68">
        <f t="shared" ref="AD68:AD98" si="4">SUM(B68:AB68,AI68:AR68)-AC68</f>
        <v>310.04730815562743</v>
      </c>
      <c r="AE68">
        <f>'IDT-1'!E68</f>
        <v>0</v>
      </c>
      <c r="AF68" s="26"/>
      <c r="AG68">
        <f t="shared" ref="AG68:AG98" si="5">SUM(AD68:AF68)</f>
        <v>310.04730815562743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2.0017751479289938</v>
      </c>
      <c r="F69">
        <f>GT_Spot!S69</f>
        <v>0</v>
      </c>
      <c r="G69">
        <f>PPCL_NG!S69</f>
        <v>18.79</v>
      </c>
      <c r="H69">
        <f>PPCL_Spot!S69</f>
        <v>60</v>
      </c>
      <c r="I69">
        <f>Bawana_NG!S69</f>
        <v>31.04</v>
      </c>
      <c r="J69">
        <f>Bawana_RLNG!S69</f>
        <v>0</v>
      </c>
      <c r="K69">
        <f>Bawana_Spot!S69</f>
        <v>13.319561856517879</v>
      </c>
      <c r="L69">
        <f>TWOMCL!R69</f>
        <v>0</v>
      </c>
      <c r="M69">
        <f>EDWPCL!V69</f>
        <v>0</v>
      </c>
      <c r="N69">
        <f>'MSW BWN'!V69</f>
        <v>0.8962471999999998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207.04000000000002</v>
      </c>
      <c r="AB69" s="117">
        <f>-STOA!Q69</f>
        <v>0</v>
      </c>
      <c r="AC69">
        <f t="shared" si="3"/>
        <v>3.4638583923308524</v>
      </c>
      <c r="AD69">
        <f t="shared" si="4"/>
        <v>269.62372581211605</v>
      </c>
      <c r="AE69">
        <f>'IDT-1'!E69</f>
        <v>0</v>
      </c>
      <c r="AF69" s="26"/>
      <c r="AG69">
        <f t="shared" si="5"/>
        <v>269.62372581211605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2.0017751479289938</v>
      </c>
      <c r="F70">
        <f>GT_Spot!S70</f>
        <v>0</v>
      </c>
      <c r="G70">
        <f>PPCL_NG!S70</f>
        <v>18.79</v>
      </c>
      <c r="H70">
        <f>PPCL_Spot!S70</f>
        <v>60</v>
      </c>
      <c r="I70">
        <f>Bawana_NG!S70</f>
        <v>31.04</v>
      </c>
      <c r="J70">
        <f>Bawana_RLNG!S70</f>
        <v>0</v>
      </c>
      <c r="K70">
        <f>Bawana_Spot!S70</f>
        <v>13.32</v>
      </c>
      <c r="L70">
        <f>TWOMCL!R70</f>
        <v>0</v>
      </c>
      <c r="M70">
        <f>EDWPCL!V70</f>
        <v>0</v>
      </c>
      <c r="N70">
        <f>'MSW BWN'!V70</f>
        <v>0.87079719999999983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187.69000000000003</v>
      </c>
      <c r="AB70" s="117">
        <f>-STOA!Q70</f>
        <v>0</v>
      </c>
      <c r="AC70">
        <f t="shared" si="3"/>
        <v>2.9382331871056824</v>
      </c>
      <c r="AD70">
        <f t="shared" si="4"/>
        <v>290.77433916082333</v>
      </c>
      <c r="AE70">
        <f>'IDT-1'!E70</f>
        <v>0</v>
      </c>
      <c r="AF70" s="26"/>
      <c r="AG70">
        <f t="shared" si="5"/>
        <v>290.77433916082333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1.600991325898389</v>
      </c>
      <c r="F71">
        <f>GT_Spot!S71</f>
        <v>0</v>
      </c>
      <c r="G71">
        <f>PPCL_NG!S71</f>
        <v>18.79</v>
      </c>
      <c r="H71">
        <f>PPCL_Spot!S71</f>
        <v>60</v>
      </c>
      <c r="I71">
        <f>Bawana_NG!S71</f>
        <v>31.04</v>
      </c>
      <c r="J71">
        <f>Bawana_RLNG!S71</f>
        <v>0</v>
      </c>
      <c r="K71">
        <f>Bawana_Spot!S71</f>
        <v>10.400000000000002</v>
      </c>
      <c r="L71">
        <f>TWOMCL!R71</f>
        <v>0</v>
      </c>
      <c r="M71">
        <f>EDWPCL!V71</f>
        <v>0</v>
      </c>
      <c r="N71">
        <f>'MSW BWN'!V71</f>
        <v>0.92841599999999969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187.69000000000003</v>
      </c>
      <c r="AB71" s="117">
        <f>-STOA!Q71</f>
        <v>0</v>
      </c>
      <c r="AC71">
        <f t="shared" si="3"/>
        <v>2.9095173349118126</v>
      </c>
      <c r="AD71">
        <f t="shared" si="4"/>
        <v>287.53988999098658</v>
      </c>
      <c r="AE71">
        <f>'IDT-1'!E71</f>
        <v>0</v>
      </c>
      <c r="AF71" s="26"/>
      <c r="AG71">
        <f t="shared" si="5"/>
        <v>287.53988999098658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1.3869941303676239</v>
      </c>
      <c r="F72">
        <f>GT_Spot!S72</f>
        <v>0</v>
      </c>
      <c r="G72">
        <f>PPCL_NG!S72</f>
        <v>18.79</v>
      </c>
      <c r="H72">
        <f>PPCL_Spot!S72</f>
        <v>60</v>
      </c>
      <c r="I72">
        <f>Bawana_NG!S72</f>
        <v>31.04</v>
      </c>
      <c r="J72">
        <f>Bawana_RLNG!S72</f>
        <v>0</v>
      </c>
      <c r="K72">
        <f>Bawana_Spot!S72</f>
        <v>10.269337462099219</v>
      </c>
      <c r="L72">
        <f>TWOMCL!R72</f>
        <v>0</v>
      </c>
      <c r="M72">
        <f>EDWPCL!V72</f>
        <v>0</v>
      </c>
      <c r="N72">
        <f>'MSW BWN'!V72</f>
        <v>0.90988839999999993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168.34000000000003</v>
      </c>
      <c r="AB72" s="117">
        <f>-STOA!Q72</f>
        <v>0</v>
      </c>
      <c r="AC72">
        <f t="shared" si="3"/>
        <v>2.6472600111556619</v>
      </c>
      <c r="AD72">
        <f t="shared" si="4"/>
        <v>278.08895998131123</v>
      </c>
      <c r="AE72">
        <f>'IDT-1'!E72</f>
        <v>0</v>
      </c>
      <c r="AF72" s="26"/>
      <c r="AG72">
        <f t="shared" si="5"/>
        <v>278.08895998131123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1.600991325898389</v>
      </c>
      <c r="F73">
        <f>GT_Spot!S73</f>
        <v>0</v>
      </c>
      <c r="G73">
        <f>PPCL_NG!S73</f>
        <v>18.79</v>
      </c>
      <c r="H73">
        <f>PPCL_Spot!S73</f>
        <v>60.000000000000007</v>
      </c>
      <c r="I73">
        <f>Bawana_NG!S73</f>
        <v>31.04</v>
      </c>
      <c r="J73">
        <f>Bawana_RLNG!S73</f>
        <v>0</v>
      </c>
      <c r="K73">
        <f>Bawana_Spot!S73</f>
        <v>45.281460692280397</v>
      </c>
      <c r="L73">
        <f>TWOMCL!R73</f>
        <v>0</v>
      </c>
      <c r="M73">
        <f>EDWPCL!V73</f>
        <v>0</v>
      </c>
      <c r="N73">
        <f>'MSW BWN'!V73</f>
        <v>0.91966119999999996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6.88</v>
      </c>
      <c r="Z73" s="75">
        <f>IEX!Q73</f>
        <v>0</v>
      </c>
      <c r="AA73" s="117">
        <f>STOA!K73</f>
        <v>45.47</v>
      </c>
      <c r="AB73" s="117">
        <f>-STOA!Q73</f>
        <v>0</v>
      </c>
      <c r="AC73">
        <f t="shared" si="3"/>
        <v>1.8478425963199736</v>
      </c>
      <c r="AD73">
        <f t="shared" si="4"/>
        <v>208.13427062185883</v>
      </c>
      <c r="AE73">
        <f>'IDT-1'!E73</f>
        <v>0</v>
      </c>
      <c r="AF73" s="26"/>
      <c r="AG73">
        <f t="shared" si="5"/>
        <v>208.13427062185883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1.600991325898389</v>
      </c>
      <c r="F74">
        <f>GT_Spot!S74</f>
        <v>0</v>
      </c>
      <c r="G74">
        <f>PPCL_NG!S74</f>
        <v>18.79</v>
      </c>
      <c r="H74">
        <f>PPCL_Spot!S74</f>
        <v>58.74</v>
      </c>
      <c r="I74">
        <f>Bawana_NG!S74</f>
        <v>31.04</v>
      </c>
      <c r="J74">
        <f>Bawana_RLNG!S74</f>
        <v>0</v>
      </c>
      <c r="K74">
        <f>Bawana_Spot!S74</f>
        <v>52.36</v>
      </c>
      <c r="L74">
        <f>TWOMCL!R74</f>
        <v>0</v>
      </c>
      <c r="M74">
        <f>EDWPCL!V74</f>
        <v>0</v>
      </c>
      <c r="N74">
        <f>'MSW BWN'!V74</f>
        <v>0.93330239999999975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10.28</v>
      </c>
      <c r="Z74" s="75">
        <f>IEX!Q74</f>
        <v>0</v>
      </c>
      <c r="AA74" s="117">
        <f>STOA!K74</f>
        <v>51.28</v>
      </c>
      <c r="AB74" s="117">
        <f>-STOA!Q74</f>
        <v>0</v>
      </c>
      <c r="AC74">
        <f t="shared" si="3"/>
        <v>1.9802137847879062</v>
      </c>
      <c r="AD74">
        <f t="shared" si="4"/>
        <v>223.04407994111051</v>
      </c>
      <c r="AE74">
        <f>'IDT-1'!E74</f>
        <v>0</v>
      </c>
      <c r="AF74" s="26"/>
      <c r="AG74">
        <f t="shared" si="5"/>
        <v>223.04407994111051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1.6158612143742257</v>
      </c>
      <c r="F75">
        <f>GT_Spot!S75</f>
        <v>0</v>
      </c>
      <c r="G75">
        <f>PPCL_NG!S75</f>
        <v>18.79</v>
      </c>
      <c r="H75">
        <f>PPCL_Spot!S75</f>
        <v>60</v>
      </c>
      <c r="I75">
        <f>Bawana_NG!S75</f>
        <v>31.04</v>
      </c>
      <c r="J75">
        <f>Bawana_RLNG!S75</f>
        <v>0</v>
      </c>
      <c r="K75">
        <f>Bawana_Spot!S75</f>
        <v>57.12</v>
      </c>
      <c r="L75">
        <f>TWOMCL!R75</f>
        <v>0</v>
      </c>
      <c r="M75">
        <f>EDWPCL!V75</f>
        <v>0</v>
      </c>
      <c r="N75">
        <f>'MSW BWN'!V75</f>
        <v>0.91090639999999989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14.71</v>
      </c>
      <c r="Z75" s="75">
        <f>IEX!Q75</f>
        <v>0</v>
      </c>
      <c r="AA75" s="117">
        <f>STOA!K75</f>
        <v>30.96</v>
      </c>
      <c r="AB75" s="117">
        <f>-STOA!Q75</f>
        <v>0</v>
      </c>
      <c r="AC75">
        <f t="shared" si="3"/>
        <v>1.8932915550064933</v>
      </c>
      <c r="AD75">
        <f t="shared" si="4"/>
        <v>213.25347605936773</v>
      </c>
      <c r="AE75">
        <f>'IDT-1'!E75</f>
        <v>0</v>
      </c>
      <c r="AF75" s="26"/>
      <c r="AG75">
        <f t="shared" si="5"/>
        <v>213.25347605936773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1.6158612143742257</v>
      </c>
      <c r="F76">
        <f>GT_Spot!S76</f>
        <v>0</v>
      </c>
      <c r="G76">
        <f>PPCL_NG!S76</f>
        <v>18.79</v>
      </c>
      <c r="H76">
        <f>PPCL_Spot!S76</f>
        <v>60</v>
      </c>
      <c r="I76">
        <f>Bawana_NG!S76</f>
        <v>31.04</v>
      </c>
      <c r="J76">
        <f>Bawana_RLNG!S76</f>
        <v>0</v>
      </c>
      <c r="K76">
        <f>Bawana_Spot!S76</f>
        <v>57.339999999999996</v>
      </c>
      <c r="L76">
        <f>TWOMCL!R76</f>
        <v>0</v>
      </c>
      <c r="M76">
        <f>EDWPCL!V76</f>
        <v>0</v>
      </c>
      <c r="N76">
        <f>'MSW BWN'!V76</f>
        <v>0.96954319999999972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16.63</v>
      </c>
      <c r="Z76" s="75">
        <f>IEX!Q76</f>
        <v>0</v>
      </c>
      <c r="AA76" s="117">
        <f>STOA!K76</f>
        <v>21.29</v>
      </c>
      <c r="AB76" s="117">
        <f>-STOA!Q76</f>
        <v>0</v>
      </c>
      <c r="AC76">
        <f t="shared" si="3"/>
        <v>1.8275435588464932</v>
      </c>
      <c r="AD76">
        <f t="shared" si="4"/>
        <v>205.84786085552773</v>
      </c>
      <c r="AE76">
        <f>'IDT-1'!E76</f>
        <v>0</v>
      </c>
      <c r="AF76" s="26"/>
      <c r="AG76">
        <f t="shared" si="5"/>
        <v>205.84786085552773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2.0413084112149531</v>
      </c>
      <c r="F77">
        <f>GT_Spot!S77</f>
        <v>0</v>
      </c>
      <c r="G77">
        <f>PPCL_NG!S77</f>
        <v>18.79</v>
      </c>
      <c r="H77">
        <f>PPCL_Spot!S77</f>
        <v>60</v>
      </c>
      <c r="I77">
        <f>Bawana_NG!S77</f>
        <v>31.04</v>
      </c>
      <c r="J77">
        <f>Bawana_RLNG!S77</f>
        <v>0</v>
      </c>
      <c r="K77">
        <f>Bawana_Spot!S77</f>
        <v>40</v>
      </c>
      <c r="L77">
        <f>TWOMCL!R77</f>
        <v>0</v>
      </c>
      <c r="M77">
        <f>EDWPCL!V77</f>
        <v>0</v>
      </c>
      <c r="N77">
        <f>'MSW BWN'!V77</f>
        <v>0.91172079999999978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18.46</v>
      </c>
      <c r="Z77" s="75">
        <f>IEX!Q77</f>
        <v>0</v>
      </c>
      <c r="AA77" s="117">
        <f>STOA!K77</f>
        <v>11.61</v>
      </c>
      <c r="AB77" s="117">
        <f>-STOA!Q77</f>
        <v>0</v>
      </c>
      <c r="AC77">
        <f t="shared" si="3"/>
        <v>1.6091066570586918</v>
      </c>
      <c r="AD77">
        <f t="shared" si="4"/>
        <v>181.24392255415626</v>
      </c>
      <c r="AE77">
        <f>'IDT-1'!E77</f>
        <v>0</v>
      </c>
      <c r="AF77" s="26"/>
      <c r="AG77">
        <f t="shared" si="5"/>
        <v>181.24392255415626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2.0413084112149531</v>
      </c>
      <c r="F78">
        <f>GT_Spot!S78</f>
        <v>0</v>
      </c>
      <c r="G78">
        <f>PPCL_NG!S78</f>
        <v>18.79</v>
      </c>
      <c r="H78">
        <f>PPCL_Spot!S78</f>
        <v>58.709999999999994</v>
      </c>
      <c r="I78">
        <f>Bawana_NG!S78</f>
        <v>31.04</v>
      </c>
      <c r="J78">
        <f>Bawana_RLNG!S78</f>
        <v>0</v>
      </c>
      <c r="K78">
        <f>Bawana_Spot!S78</f>
        <v>70</v>
      </c>
      <c r="L78">
        <f>TWOMCL!R78</f>
        <v>0</v>
      </c>
      <c r="M78">
        <f>EDWPCL!V78</f>
        <v>0</v>
      </c>
      <c r="N78">
        <f>'MSW BWN'!V78</f>
        <v>0.96852519999999975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14.92</v>
      </c>
      <c r="Z78" s="75">
        <f>IEX!Q78</f>
        <v>0</v>
      </c>
      <c r="AA78" s="117">
        <f>STOA!K78</f>
        <v>11.61</v>
      </c>
      <c r="AB78" s="117">
        <f>-STOA!Q78</f>
        <v>0</v>
      </c>
      <c r="AC78">
        <f t="shared" si="3"/>
        <v>1.8311025357786912</v>
      </c>
      <c r="AD78">
        <f t="shared" si="4"/>
        <v>206.24873107543621</v>
      </c>
      <c r="AE78">
        <f>'IDT-1'!E78</f>
        <v>0</v>
      </c>
      <c r="AF78" s="26"/>
      <c r="AG78">
        <f t="shared" si="5"/>
        <v>206.24873107543621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18.79</v>
      </c>
      <c r="H79">
        <f>PPCL_Spot!S79</f>
        <v>58.709999999999994</v>
      </c>
      <c r="I79">
        <f>Bawana_NG!S79</f>
        <v>31.04</v>
      </c>
      <c r="J79">
        <f>Bawana_RLNG!S79</f>
        <v>0</v>
      </c>
      <c r="K79">
        <f>Bawana_Spot!S79</f>
        <v>50</v>
      </c>
      <c r="L79">
        <f>TWOMCL!R79</f>
        <v>0</v>
      </c>
      <c r="M79">
        <f>EDWPCL!V79</f>
        <v>0</v>
      </c>
      <c r="N79">
        <f>'MSW BWN'!V79</f>
        <v>0.95386599999999977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11.38</v>
      </c>
      <c r="Z79" s="75">
        <f>IEX!Q79</f>
        <v>0</v>
      </c>
      <c r="AA79" s="117">
        <f>STOA!K79</f>
        <v>29.99</v>
      </c>
      <c r="AB79" s="117">
        <f>-STOA!Q79</f>
        <v>0</v>
      </c>
      <c r="AC79">
        <f t="shared" si="3"/>
        <v>1.7861099615317813</v>
      </c>
      <c r="AD79">
        <f t="shared" si="4"/>
        <v>201.18093112162515</v>
      </c>
      <c r="AE79">
        <f>'IDT-1'!E79</f>
        <v>0</v>
      </c>
      <c r="AF79" s="26"/>
      <c r="AG79">
        <f t="shared" si="5"/>
        <v>201.18093112162515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2.1133353492591476</v>
      </c>
      <c r="F80">
        <f>GT_Spot!S80</f>
        <v>0</v>
      </c>
      <c r="G80">
        <f>PPCL_NG!S80</f>
        <v>18.79</v>
      </c>
      <c r="H80">
        <f>PPCL_Spot!S80</f>
        <v>60</v>
      </c>
      <c r="I80">
        <f>Bawana_NG!S80</f>
        <v>31.04</v>
      </c>
      <c r="J80">
        <f>Bawana_RLNG!S80</f>
        <v>0</v>
      </c>
      <c r="K80">
        <f>Bawana_Spot!S80</f>
        <v>30</v>
      </c>
      <c r="L80">
        <f>TWOMCL!R80</f>
        <v>0</v>
      </c>
      <c r="M80">
        <f>EDWPCL!V80</f>
        <v>0</v>
      </c>
      <c r="N80">
        <f>'MSW BWN'!V80</f>
        <v>0.92352959999999984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1.61</v>
      </c>
      <c r="Z80" s="75">
        <f>IEX!Q80</f>
        <v>0</v>
      </c>
      <c r="AA80" s="117">
        <f>STOA!K80</f>
        <v>29.99</v>
      </c>
      <c r="AB80" s="117">
        <f>-STOA!Q80</f>
        <v>0</v>
      </c>
      <c r="AC80">
        <f t="shared" si="3"/>
        <v>1.5353084115534807</v>
      </c>
      <c r="AD80">
        <f t="shared" si="4"/>
        <v>172.93155653770569</v>
      </c>
      <c r="AE80">
        <f>'IDT-1'!E80</f>
        <v>0</v>
      </c>
      <c r="AF80" s="26"/>
      <c r="AG80">
        <f t="shared" si="5"/>
        <v>172.93155653770569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1.4503597122302159</v>
      </c>
      <c r="F81">
        <f>GT_Spot!S81</f>
        <v>0</v>
      </c>
      <c r="G81">
        <f>PPCL_NG!S81</f>
        <v>18.79</v>
      </c>
      <c r="H81">
        <f>PPCL_Spot!S81</f>
        <v>60</v>
      </c>
      <c r="I81">
        <f>Bawana_NG!S81</f>
        <v>31.04</v>
      </c>
      <c r="J81">
        <f>Bawana_RLNG!S81</f>
        <v>0</v>
      </c>
      <c r="K81">
        <f>Bawana_Spot!S81</f>
        <v>50</v>
      </c>
      <c r="L81">
        <f>TWOMCL!R81</f>
        <v>0</v>
      </c>
      <c r="M81">
        <f>EDWPCL!V81</f>
        <v>0</v>
      </c>
      <c r="N81">
        <f>'MSW BWN'!V81</f>
        <v>0.90194799999999975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4.74</v>
      </c>
      <c r="Z81" s="75">
        <f>IEX!Q81</f>
        <v>0</v>
      </c>
      <c r="AA81" s="117">
        <f>STOA!K81</f>
        <v>29.99</v>
      </c>
      <c r="AB81" s="117">
        <f>-STOA!Q81</f>
        <v>0</v>
      </c>
      <c r="AC81">
        <f t="shared" si="3"/>
        <v>1.7328283078676263</v>
      </c>
      <c r="AD81">
        <f t="shared" si="4"/>
        <v>195.17947940436261</v>
      </c>
      <c r="AE81">
        <f>'IDT-1'!E81</f>
        <v>0</v>
      </c>
      <c r="AF81" s="26"/>
      <c r="AG81">
        <f t="shared" si="5"/>
        <v>195.17947940436261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2.1133353492591476</v>
      </c>
      <c r="F82">
        <f>GT_Spot!S82</f>
        <v>0</v>
      </c>
      <c r="G82">
        <f>PPCL_NG!S82</f>
        <v>18.79</v>
      </c>
      <c r="H82">
        <f>PPCL_Spot!S82</f>
        <v>60</v>
      </c>
      <c r="I82">
        <f>Bawana_NG!S82</f>
        <v>31.04</v>
      </c>
      <c r="J82">
        <f>Bawana_RLNG!S82</f>
        <v>0</v>
      </c>
      <c r="K82">
        <f>Bawana_Spot!S82</f>
        <v>40</v>
      </c>
      <c r="L82">
        <f>TWOMCL!R82</f>
        <v>0</v>
      </c>
      <c r="M82">
        <f>EDWPCL!V82</f>
        <v>0</v>
      </c>
      <c r="N82">
        <f>'MSW BWN'!V82</f>
        <v>0.96465679999999987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4.6900000000000004</v>
      </c>
      <c r="Z82" s="75">
        <f>IEX!Q82</f>
        <v>0</v>
      </c>
      <c r="AA82" s="117">
        <f>STOA!K82</f>
        <v>29.99</v>
      </c>
      <c r="AB82" s="117">
        <f>-STOA!Q82</f>
        <v>0</v>
      </c>
      <c r="AC82">
        <f t="shared" si="3"/>
        <v>1.6507743309134806</v>
      </c>
      <c r="AD82">
        <f t="shared" si="4"/>
        <v>185.93721781834566</v>
      </c>
      <c r="AE82">
        <f>'IDT-1'!E82</f>
        <v>0</v>
      </c>
      <c r="AF82" s="26"/>
      <c r="AG82">
        <f t="shared" si="5"/>
        <v>185.93721781834566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2.1133353492591476</v>
      </c>
      <c r="F83">
        <f>GT_Spot!S83</f>
        <v>0</v>
      </c>
      <c r="G83">
        <f>PPCL_NG!S83</f>
        <v>18.79</v>
      </c>
      <c r="H83">
        <f>PPCL_Spot!S83</f>
        <v>60</v>
      </c>
      <c r="I83">
        <f>Bawana_NG!S83</f>
        <v>31.04</v>
      </c>
      <c r="J83">
        <f>Bawana_RLNG!S83</f>
        <v>0</v>
      </c>
      <c r="K83">
        <f>Bawana_Spot!S83</f>
        <v>21.01</v>
      </c>
      <c r="L83">
        <f>TWOMCL!R83</f>
        <v>0</v>
      </c>
      <c r="M83">
        <f>EDWPCL!V83</f>
        <v>0</v>
      </c>
      <c r="N83">
        <f>'MSW BWN'!V83</f>
        <v>0.96160279999999987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48.38</v>
      </c>
      <c r="AB83" s="117">
        <f>-STOA!Q83</f>
        <v>0</v>
      </c>
      <c r="AC83">
        <f t="shared" si="3"/>
        <v>1.6041954557134805</v>
      </c>
      <c r="AD83">
        <f t="shared" si="4"/>
        <v>180.69074269354564</v>
      </c>
      <c r="AE83">
        <f>'IDT-1'!E83</f>
        <v>0</v>
      </c>
      <c r="AF83" s="26"/>
      <c r="AG83">
        <f t="shared" si="5"/>
        <v>180.69074269354564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2.1133353492591476</v>
      </c>
      <c r="F84">
        <f>GT_Spot!S84</f>
        <v>0</v>
      </c>
      <c r="G84">
        <f>PPCL_NG!S84</f>
        <v>18.79</v>
      </c>
      <c r="H84">
        <f>PPCL_Spot!S84</f>
        <v>60</v>
      </c>
      <c r="I84">
        <f>Bawana_NG!S84</f>
        <v>31.04</v>
      </c>
      <c r="J84">
        <f>Bawana_RLNG!S84</f>
        <v>0</v>
      </c>
      <c r="K84">
        <f>Bawana_Spot!S84</f>
        <v>21.01</v>
      </c>
      <c r="L84">
        <f>TWOMCL!R84</f>
        <v>0</v>
      </c>
      <c r="M84">
        <f>EDWPCL!V84</f>
        <v>0</v>
      </c>
      <c r="N84">
        <f>'MSW BWN'!V84</f>
        <v>0.93228439999999979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48.38</v>
      </c>
      <c r="AB84" s="117">
        <f>-STOA!Q84</f>
        <v>0</v>
      </c>
      <c r="AC84">
        <f t="shared" si="3"/>
        <v>1.6039374537934803</v>
      </c>
      <c r="AD84">
        <f t="shared" si="4"/>
        <v>180.66168229546562</v>
      </c>
      <c r="AE84">
        <f>'IDT-1'!E84</f>
        <v>0</v>
      </c>
      <c r="AF84" s="26"/>
      <c r="AG84">
        <f t="shared" si="5"/>
        <v>180.66168229546562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2.1133353492591476</v>
      </c>
      <c r="F85">
        <f>GT_Spot!S85</f>
        <v>0</v>
      </c>
      <c r="G85">
        <f>PPCL_NG!S85</f>
        <v>18.79</v>
      </c>
      <c r="H85">
        <f>PPCL_Spot!S85</f>
        <v>62.536993413778184</v>
      </c>
      <c r="I85">
        <f>Bawana_NG!S85</f>
        <v>31.04</v>
      </c>
      <c r="J85">
        <f>Bawana_RLNG!S85</f>
        <v>0</v>
      </c>
      <c r="K85">
        <f>Bawana_Spot!S85</f>
        <v>10.280000000000001</v>
      </c>
      <c r="L85">
        <f>TWOMCL!R85</f>
        <v>0</v>
      </c>
      <c r="M85">
        <f>EDWPCL!V85</f>
        <v>0</v>
      </c>
      <c r="N85">
        <f>'MSW BWN'!V85</f>
        <v>0.94592559999999981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48.38</v>
      </c>
      <c r="AB85" s="117">
        <f>-STOA!Q85</f>
        <v>0</v>
      </c>
      <c r="AC85">
        <f t="shared" si="3"/>
        <v>1.7095215888386353</v>
      </c>
      <c r="AD85">
        <f t="shared" si="4"/>
        <v>152.3767327741987</v>
      </c>
      <c r="AE85">
        <f>'IDT-1'!E85</f>
        <v>0</v>
      </c>
      <c r="AF85" s="26"/>
      <c r="AG85">
        <f t="shared" si="5"/>
        <v>152.3767327741987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2.1133353492591476</v>
      </c>
      <c r="F86">
        <f>GT_Spot!S86</f>
        <v>0</v>
      </c>
      <c r="G86">
        <f>PPCL_NG!S86</f>
        <v>18.79</v>
      </c>
      <c r="H86">
        <f>PPCL_Spot!S86</f>
        <v>60</v>
      </c>
      <c r="I86">
        <f>Bawana_NG!S86</f>
        <v>31.04</v>
      </c>
      <c r="J86">
        <f>Bawana_RLNG!S86</f>
        <v>0</v>
      </c>
      <c r="K86">
        <f>Bawana_Spot!S86</f>
        <v>10.479999999999999</v>
      </c>
      <c r="L86">
        <f>TWOMCL!R86</f>
        <v>0</v>
      </c>
      <c r="M86">
        <f>EDWPCL!V86</f>
        <v>0</v>
      </c>
      <c r="N86">
        <f>'MSW BWN'!V86</f>
        <v>0.93330239999999975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48.38</v>
      </c>
      <c r="AB86" s="117">
        <f>-STOA!Q86</f>
        <v>0</v>
      </c>
      <c r="AC86">
        <f t="shared" si="3"/>
        <v>1.5112824121934807</v>
      </c>
      <c r="AD86">
        <f t="shared" si="4"/>
        <v>170.22535533706568</v>
      </c>
      <c r="AE86">
        <f>'IDT-1'!E86</f>
        <v>0</v>
      </c>
      <c r="AF86" s="26"/>
      <c r="AG86">
        <f t="shared" si="5"/>
        <v>170.22535533706568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2.1272920361381367</v>
      </c>
      <c r="F87">
        <f>GT_Spot!S87</f>
        <v>0</v>
      </c>
      <c r="G87">
        <f>PPCL_NG!S87</f>
        <v>18.79</v>
      </c>
      <c r="H87">
        <f>PPCL_Spot!S87</f>
        <v>60</v>
      </c>
      <c r="I87">
        <f>Bawana_NG!S87</f>
        <v>31.04</v>
      </c>
      <c r="J87">
        <f>Bawana_RLNG!S87</f>
        <v>0</v>
      </c>
      <c r="K87">
        <f>Bawana_Spot!S87</f>
        <v>10.46</v>
      </c>
      <c r="L87">
        <f>TWOMCL!R87</f>
        <v>0</v>
      </c>
      <c r="M87">
        <f>EDWPCL!V87</f>
        <v>0</v>
      </c>
      <c r="N87">
        <f>'MSW BWN'!V87</f>
        <v>0.88830679999999984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48.38</v>
      </c>
      <c r="AB87" s="117">
        <f>-STOA!Q87</f>
        <v>0</v>
      </c>
      <c r="AC87">
        <f t="shared" si="3"/>
        <v>1.5108332697580158</v>
      </c>
      <c r="AD87">
        <f t="shared" si="4"/>
        <v>170.17476556638013</v>
      </c>
      <c r="AE87">
        <f>'IDT-1'!E87</f>
        <v>0</v>
      </c>
      <c r="AF87" s="26"/>
      <c r="AG87">
        <f t="shared" si="5"/>
        <v>170.17476556638013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2.1272920361381367</v>
      </c>
      <c r="F88">
        <f>GT_Spot!S88</f>
        <v>0</v>
      </c>
      <c r="G88">
        <f>PPCL_NG!S88</f>
        <v>18.79</v>
      </c>
      <c r="H88">
        <f>PPCL_Spot!S88</f>
        <v>60</v>
      </c>
      <c r="I88">
        <f>Bawana_NG!S88</f>
        <v>31.04</v>
      </c>
      <c r="J88">
        <f>Bawana_RLNG!S88</f>
        <v>0</v>
      </c>
      <c r="K88">
        <f>Bawana_Spot!S88</f>
        <v>10.46</v>
      </c>
      <c r="L88">
        <f>TWOMCL!R88</f>
        <v>0</v>
      </c>
      <c r="M88">
        <f>EDWPCL!V88</f>
        <v>0</v>
      </c>
      <c r="N88">
        <f>'MSW BWN'!V88</f>
        <v>0.92067919999999992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48.38</v>
      </c>
      <c r="AB88" s="117">
        <f>-STOA!Q88</f>
        <v>0</v>
      </c>
      <c r="AC88">
        <f t="shared" si="3"/>
        <v>1.5111181468780157</v>
      </c>
      <c r="AD88">
        <f t="shared" si="4"/>
        <v>170.20685308926014</v>
      </c>
      <c r="AE88">
        <f>'IDT-1'!E88</f>
        <v>0</v>
      </c>
      <c r="AF88" s="26"/>
      <c r="AG88">
        <f t="shared" si="5"/>
        <v>170.20685308926014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2.1272920361381367</v>
      </c>
      <c r="F89">
        <f>GT_Spot!S89</f>
        <v>0</v>
      </c>
      <c r="G89">
        <f>PPCL_NG!S89</f>
        <v>18.79</v>
      </c>
      <c r="H89">
        <f>PPCL_Spot!S89</f>
        <v>62.536993413778184</v>
      </c>
      <c r="I89">
        <f>Bawana_NG!S89</f>
        <v>31.04</v>
      </c>
      <c r="J89">
        <f>Bawana_RLNG!S89</f>
        <v>0</v>
      </c>
      <c r="K89">
        <f>Bawana_Spot!S89</f>
        <v>10.46</v>
      </c>
      <c r="L89">
        <f>TWOMCL!R89</f>
        <v>0</v>
      </c>
      <c r="M89">
        <f>EDWPCL!V89</f>
        <v>0</v>
      </c>
      <c r="N89">
        <f>'MSW BWN'!V89</f>
        <v>0.95977039999999991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48.38</v>
      </c>
      <c r="AB89" s="117">
        <f>-STOA!Q89</f>
        <v>0</v>
      </c>
      <c r="AC89">
        <f t="shared" si="3"/>
        <v>1.5337876914792636</v>
      </c>
      <c r="AD89">
        <f t="shared" si="4"/>
        <v>172.76026815843704</v>
      </c>
      <c r="AE89">
        <f>'IDT-1'!E89</f>
        <v>0</v>
      </c>
      <c r="AF89" s="26"/>
      <c r="AG89">
        <f t="shared" si="5"/>
        <v>172.76026815843704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2.1220314881269111</v>
      </c>
      <c r="F90">
        <f>GT_Spot!S90</f>
        <v>0</v>
      </c>
      <c r="G90">
        <f>PPCL_NG!S90</f>
        <v>18.79</v>
      </c>
      <c r="H90">
        <f>PPCL_Spot!S90</f>
        <v>62.536993413778184</v>
      </c>
      <c r="I90">
        <f>Bawana_NG!S90</f>
        <v>31.04</v>
      </c>
      <c r="J90">
        <f>Bawana_RLNG!S90</f>
        <v>0</v>
      </c>
      <c r="K90">
        <f>Bawana_Spot!S90</f>
        <v>9.3699999999999974</v>
      </c>
      <c r="L90">
        <f>TWOMCL!R90</f>
        <v>0</v>
      </c>
      <c r="M90">
        <f>EDWPCL!V90</f>
        <v>0</v>
      </c>
      <c r="N90">
        <f>'MSW BWN'!V90</f>
        <v>0.97829799999999978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48.38</v>
      </c>
      <c r="AB90" s="117">
        <f>-STOA!Q90</f>
        <v>0</v>
      </c>
      <c r="AC90">
        <f t="shared" si="3"/>
        <v>1.7906562672026243</v>
      </c>
      <c r="AD90">
        <f t="shared" si="4"/>
        <v>141.42666663470246</v>
      </c>
      <c r="AE90">
        <f>'IDT-1'!E90</f>
        <v>0</v>
      </c>
      <c r="AF90" s="26"/>
      <c r="AG90">
        <f t="shared" si="5"/>
        <v>141.42666663470246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2.1220314881269111</v>
      </c>
      <c r="F91">
        <f>GT_Spot!S91</f>
        <v>0</v>
      </c>
      <c r="G91">
        <f>PPCL_NG!S91</f>
        <v>18.79</v>
      </c>
      <c r="H91">
        <f>PPCL_Spot!S91</f>
        <v>60</v>
      </c>
      <c r="I91">
        <f>Bawana_NG!S91</f>
        <v>31.04</v>
      </c>
      <c r="J91">
        <f>Bawana_RLNG!S91</f>
        <v>0</v>
      </c>
      <c r="K91">
        <f>Bawana_Spot!S91</f>
        <v>12</v>
      </c>
      <c r="L91">
        <f>TWOMCL!R91</f>
        <v>0</v>
      </c>
      <c r="M91">
        <f>EDWPCL!V91</f>
        <v>0</v>
      </c>
      <c r="N91">
        <f>'MSW BWN'!V91</f>
        <v>0.99784359999999983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48.38</v>
      </c>
      <c r="AB91" s="117">
        <f>-STOA!Q91</f>
        <v>0</v>
      </c>
      <c r="AC91">
        <f t="shared" si="3"/>
        <v>1.525302900775517</v>
      </c>
      <c r="AD91">
        <f t="shared" si="4"/>
        <v>171.8045721873514</v>
      </c>
      <c r="AE91">
        <f>'IDT-1'!E91</f>
        <v>0</v>
      </c>
      <c r="AF91" s="26"/>
      <c r="AG91">
        <f t="shared" si="5"/>
        <v>171.8045721873514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2.1220314881269111</v>
      </c>
      <c r="F92">
        <f>GT_Spot!S92</f>
        <v>0</v>
      </c>
      <c r="G92">
        <f>PPCL_NG!S92</f>
        <v>18.79</v>
      </c>
      <c r="H92">
        <f>PPCL_Spot!S92</f>
        <v>60</v>
      </c>
      <c r="I92">
        <f>Bawana_NG!S92</f>
        <v>31.04</v>
      </c>
      <c r="J92">
        <f>Bawana_RLNG!S92</f>
        <v>0</v>
      </c>
      <c r="K92">
        <f>Bawana_Spot!S92</f>
        <v>12</v>
      </c>
      <c r="L92">
        <f>TWOMCL!R92</f>
        <v>0</v>
      </c>
      <c r="M92">
        <f>EDWPCL!V92</f>
        <v>0</v>
      </c>
      <c r="N92">
        <f>'MSW BWN'!V92</f>
        <v>0.9567163999999998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48.38</v>
      </c>
      <c r="AB92" s="117">
        <f>-STOA!Q92</f>
        <v>0</v>
      </c>
      <c r="AC92">
        <f t="shared" si="3"/>
        <v>1.524940981415517</v>
      </c>
      <c r="AD92">
        <f t="shared" si="4"/>
        <v>171.76380690671141</v>
      </c>
      <c r="AE92">
        <f>'IDT-1'!E92</f>
        <v>0</v>
      </c>
      <c r="AF92" s="26"/>
      <c r="AG92">
        <f t="shared" si="5"/>
        <v>171.76380690671141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2.1133353492591476</v>
      </c>
      <c r="F93">
        <f>GT_Spot!S93</f>
        <v>0</v>
      </c>
      <c r="G93">
        <f>PPCL_NG!S93</f>
        <v>18.79</v>
      </c>
      <c r="H93">
        <f>PPCL_Spot!S93</f>
        <v>60</v>
      </c>
      <c r="I93">
        <f>Bawana_NG!S93</f>
        <v>31.04</v>
      </c>
      <c r="J93">
        <f>Bawana_RLNG!S93</f>
        <v>0</v>
      </c>
      <c r="K93">
        <f>Bawana_Spot!S93</f>
        <v>11.96</v>
      </c>
      <c r="L93">
        <f>TWOMCL!R93</f>
        <v>0</v>
      </c>
      <c r="M93">
        <f>EDWPCL!V93</f>
        <v>0</v>
      </c>
      <c r="N93">
        <f>'MSW BWN'!V93</f>
        <v>0.94592559999999981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48.38</v>
      </c>
      <c r="AB93" s="117">
        <f>-STOA!Q93</f>
        <v>0</v>
      </c>
      <c r="AC93">
        <f t="shared" si="3"/>
        <v>1.9683238724632466</v>
      </c>
      <c r="AD93">
        <f t="shared" si="4"/>
        <v>121.26093707679591</v>
      </c>
      <c r="AE93">
        <f>'IDT-1'!E93</f>
        <v>0</v>
      </c>
      <c r="AF93" s="26"/>
      <c r="AG93">
        <f t="shared" si="5"/>
        <v>121.26093707679591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-50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2.176232234653765</v>
      </c>
      <c r="F94">
        <f>GT_Spot!S94</f>
        <v>0</v>
      </c>
      <c r="G94">
        <f>PPCL_NG!S94</f>
        <v>18.79</v>
      </c>
      <c r="H94">
        <f>PPCL_Spot!S94</f>
        <v>60</v>
      </c>
      <c r="I94">
        <f>Bawana_NG!S94</f>
        <v>31.04</v>
      </c>
      <c r="J94">
        <f>Bawana_RLNG!S94</f>
        <v>0</v>
      </c>
      <c r="K94">
        <f>Bawana_Spot!S94</f>
        <v>11.96</v>
      </c>
      <c r="L94">
        <f>TWOMCL!R94</f>
        <v>0</v>
      </c>
      <c r="M94">
        <f>EDWPCL!V94</f>
        <v>0</v>
      </c>
      <c r="N94">
        <f>'MSW BWN'!V94</f>
        <v>0.92149359999999969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48.38</v>
      </c>
      <c r="AB94" s="117">
        <f>-STOA!Q94</f>
        <v>0</v>
      </c>
      <c r="AC94">
        <f t="shared" si="3"/>
        <v>1.5247559873449534</v>
      </c>
      <c r="AD94">
        <f t="shared" si="4"/>
        <v>171.74296984730884</v>
      </c>
      <c r="AE94">
        <f>'IDT-1'!E94</f>
        <v>0</v>
      </c>
      <c r="AF94" s="26"/>
      <c r="AG94">
        <f t="shared" si="5"/>
        <v>171.74296984730884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2.176232234653765</v>
      </c>
      <c r="F95">
        <f>GT_Spot!S95</f>
        <v>0</v>
      </c>
      <c r="G95">
        <f>PPCL_NG!S95</f>
        <v>18.79</v>
      </c>
      <c r="H95">
        <f>PPCL_Spot!S95</f>
        <v>59.915503776725139</v>
      </c>
      <c r="I95">
        <f>Bawana_NG!S95</f>
        <v>31.04</v>
      </c>
      <c r="J95">
        <f>Bawana_RLNG!S95</f>
        <v>0</v>
      </c>
      <c r="K95">
        <f>Bawana_Spot!S95</f>
        <v>11.96</v>
      </c>
      <c r="L95">
        <f>TWOMCL!R95</f>
        <v>0</v>
      </c>
      <c r="M95">
        <f>EDWPCL!V95</f>
        <v>0</v>
      </c>
      <c r="N95">
        <f>'MSW BWN'!V95</f>
        <v>0.91864319999999977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48.38</v>
      </c>
      <c r="AB95" s="117">
        <f>-STOA!Q95</f>
        <v>0</v>
      </c>
      <c r="AC95">
        <f t="shared" si="3"/>
        <v>1.9678937131699006</v>
      </c>
      <c r="AD95">
        <f t="shared" si="4"/>
        <v>121.21248549820902</v>
      </c>
      <c r="AE95">
        <f>'IDT-1'!E95</f>
        <v>0</v>
      </c>
      <c r="AF95" s="26"/>
      <c r="AG95">
        <f t="shared" si="5"/>
        <v>121.21248549820902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-50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2.176232234653765</v>
      </c>
      <c r="F96">
        <f>GT_Spot!S96</f>
        <v>0</v>
      </c>
      <c r="G96">
        <f>PPCL_NG!S96</f>
        <v>18.79</v>
      </c>
      <c r="H96">
        <f>PPCL_Spot!S96</f>
        <v>59.915503776725139</v>
      </c>
      <c r="I96">
        <f>Bawana_NG!S96</f>
        <v>31.04</v>
      </c>
      <c r="J96">
        <f>Bawana_RLNG!S96</f>
        <v>0</v>
      </c>
      <c r="K96">
        <f>Bawana_Spot!S96</f>
        <v>12</v>
      </c>
      <c r="L96">
        <f>TWOMCL!R96</f>
        <v>0</v>
      </c>
      <c r="M96">
        <f>EDWPCL!V96</f>
        <v>0</v>
      </c>
      <c r="N96">
        <f>'MSW BWN'!V96</f>
        <v>0.95182999999999984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48.38</v>
      </c>
      <c r="AB96" s="117">
        <f>-STOA!Q96</f>
        <v>0</v>
      </c>
      <c r="AC96">
        <f t="shared" si="3"/>
        <v>1.5246313809001344</v>
      </c>
      <c r="AD96">
        <f t="shared" si="4"/>
        <v>171.72893463047876</v>
      </c>
      <c r="AE96">
        <f>'IDT-1'!E96</f>
        <v>0</v>
      </c>
      <c r="AF96" s="26"/>
      <c r="AG96">
        <f t="shared" si="5"/>
        <v>171.72893463047876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2.176232234653765</v>
      </c>
      <c r="F97">
        <f>GT_Spot!S97</f>
        <v>0</v>
      </c>
      <c r="G97">
        <f>PPCL_NG!S97</f>
        <v>18.79</v>
      </c>
      <c r="H97">
        <f>PPCL_Spot!S97</f>
        <v>60</v>
      </c>
      <c r="I97">
        <f>Bawana_NG!S97</f>
        <v>31.04</v>
      </c>
      <c r="J97">
        <f>Bawana_RLNG!S97</f>
        <v>0</v>
      </c>
      <c r="K97">
        <f>Bawana_Spot!S97</f>
        <v>11.8</v>
      </c>
      <c r="L97">
        <f>TWOMCL!R97</f>
        <v>0</v>
      </c>
      <c r="M97">
        <f>EDWPCL!V97</f>
        <v>0</v>
      </c>
      <c r="N97">
        <f>'MSW BWN'!V97</f>
        <v>0.93045199999999995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48.38</v>
      </c>
      <c r="AB97" s="117">
        <f>-STOA!Q97</f>
        <v>0</v>
      </c>
      <c r="AC97">
        <f t="shared" si="3"/>
        <v>1.9673331973747192</v>
      </c>
      <c r="AD97">
        <f t="shared" si="4"/>
        <v>121.14935103727906</v>
      </c>
      <c r="AE97">
        <f>'IDT-1'!E97</f>
        <v>0</v>
      </c>
      <c r="AF97" s="26"/>
      <c r="AG97">
        <f t="shared" si="5"/>
        <v>121.14935103727906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-50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2.176232234653765</v>
      </c>
      <c r="F98">
        <f>GT_Spot!S98</f>
        <v>0</v>
      </c>
      <c r="G98">
        <f>PPCL_NG!S98</f>
        <v>18.79</v>
      </c>
      <c r="H98">
        <f>PPCL_Spot!S98</f>
        <v>60</v>
      </c>
      <c r="I98">
        <f>Bawana_NG!S98</f>
        <v>31.04</v>
      </c>
      <c r="J98">
        <f>Bawana_RLNG!S98</f>
        <v>0</v>
      </c>
      <c r="K98">
        <f>Bawana_Spot!S98</f>
        <v>12</v>
      </c>
      <c r="L98">
        <f>TWOMCL!R98</f>
        <v>0</v>
      </c>
      <c r="M98">
        <f>EDWPCL!V98</f>
        <v>0</v>
      </c>
      <c r="N98">
        <f>'MSW BWN'!V98</f>
        <v>0.94694359999999977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48.38</v>
      </c>
      <c r="AB98" s="117">
        <f>-STOA!Q98</f>
        <v>0</v>
      </c>
      <c r="AC98">
        <f t="shared" si="3"/>
        <v>1.5253319473449531</v>
      </c>
      <c r="AD98">
        <f t="shared" si="4"/>
        <v>171.80784388730879</v>
      </c>
      <c r="AE98">
        <f>'IDT-1'!E98</f>
        <v>0</v>
      </c>
      <c r="AF98" s="26"/>
      <c r="AG98">
        <f t="shared" si="5"/>
        <v>171.80784388730879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4.822736150539414E-2</v>
      </c>
      <c r="F99">
        <f t="shared" si="6"/>
        <v>0</v>
      </c>
      <c r="G99">
        <f t="shared" si="6"/>
        <v>0.45095999999999947</v>
      </c>
      <c r="H99">
        <f t="shared" si="6"/>
        <v>1.3661253628152839</v>
      </c>
      <c r="I99">
        <f t="shared" si="6"/>
        <v>0.7449599999999994</v>
      </c>
      <c r="J99">
        <f t="shared" si="6"/>
        <v>0</v>
      </c>
      <c r="K99">
        <f t="shared" si="6"/>
        <v>0.44375607089878638</v>
      </c>
      <c r="L99">
        <f t="shared" si="6"/>
        <v>0</v>
      </c>
      <c r="M99">
        <f t="shared" si="6"/>
        <v>0</v>
      </c>
      <c r="N99">
        <f t="shared" si="6"/>
        <v>2.2066371599999985E-2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2.6075000000000001E-2</v>
      </c>
      <c r="Z99" s="75">
        <f t="shared" si="6"/>
        <v>-5.5E-2</v>
      </c>
      <c r="AA99" s="117">
        <f t="shared" si="6"/>
        <v>2.2136474999999969</v>
      </c>
      <c r="AB99" s="117">
        <f t="shared" si="6"/>
        <v>0</v>
      </c>
      <c r="AC99">
        <f t="shared" si="6"/>
        <v>4.9509219681086354E-2</v>
      </c>
      <c r="AD99">
        <f t="shared" si="6"/>
        <v>4.95880844713838</v>
      </c>
      <c r="AE99">
        <f t="shared" si="6"/>
        <v>0</v>
      </c>
      <c r="AG99">
        <f t="shared" si="6"/>
        <v>4.95880844713838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</v>
      </c>
      <c r="I3">
        <f>Bawana_NG!R3</f>
        <v>5.82</v>
      </c>
      <c r="J3">
        <f>Bawana_RLNG!R3</f>
        <v>0</v>
      </c>
      <c r="K3">
        <f>Bawana_Spot!R3</f>
        <v>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0.225104</v>
      </c>
      <c r="AD3">
        <f>SUM(B3:AB3,AI3:AR3)-AC3</f>
        <v>25.354895999999997</v>
      </c>
      <c r="AE3">
        <f>'IDT-1'!D3</f>
        <v>0</v>
      </c>
      <c r="AF3" s="26"/>
      <c r="AG3">
        <f>SUM(AD3:AF3)</f>
        <v>25.354895999999997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</v>
      </c>
      <c r="I4">
        <f>Bawana_NG!R4</f>
        <v>5.82</v>
      </c>
      <c r="J4">
        <f>Bawana_RLNG!R4</f>
        <v>0</v>
      </c>
      <c r="K4">
        <f>Bawana_Spot!R4</f>
        <v>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0.225104</v>
      </c>
      <c r="AD4">
        <f t="shared" ref="AD4:AD67" si="1">SUM(B4:AB4,AI4:AR4)-AC4</f>
        <v>25.354895999999997</v>
      </c>
      <c r="AE4">
        <f>'IDT-1'!D4</f>
        <v>0</v>
      </c>
      <c r="AF4" s="26"/>
      <c r="AG4">
        <f t="shared" ref="AG4:AG67" si="2">SUM(AD4:AF4)</f>
        <v>25.354895999999997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</v>
      </c>
      <c r="I5">
        <f>Bawana_NG!R5</f>
        <v>5.82</v>
      </c>
      <c r="J5">
        <f>Bawana_RLNG!R5</f>
        <v>0</v>
      </c>
      <c r="K5">
        <f>Bawana_Spot!R5</f>
        <v>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0.225104</v>
      </c>
      <c r="AD5">
        <f t="shared" si="1"/>
        <v>25.354895999999997</v>
      </c>
      <c r="AE5">
        <f>'IDT-1'!D5</f>
        <v>0</v>
      </c>
      <c r="AF5" s="26"/>
      <c r="AG5">
        <f t="shared" si="2"/>
        <v>25.354895999999997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</v>
      </c>
      <c r="I6">
        <f>Bawana_NG!R6</f>
        <v>5.82</v>
      </c>
      <c r="J6">
        <f>Bawana_RLNG!R6</f>
        <v>0</v>
      </c>
      <c r="K6">
        <f>Bawana_Spot!R6</f>
        <v>3.0000000000000004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0.216304</v>
      </c>
      <c r="AD6">
        <f t="shared" si="1"/>
        <v>24.363695999999997</v>
      </c>
      <c r="AE6">
        <f>'IDT-1'!D6</f>
        <v>0</v>
      </c>
      <c r="AF6" s="26"/>
      <c r="AG6">
        <f t="shared" si="2"/>
        <v>24.363695999999997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</v>
      </c>
      <c r="I7">
        <f>Bawana_NG!R7</f>
        <v>5.82</v>
      </c>
      <c r="J7">
        <f>Bawana_RLNG!R7</f>
        <v>0</v>
      </c>
      <c r="K7">
        <f>Bawana_Spot!R7</f>
        <v>8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0.26030399999999998</v>
      </c>
      <c r="AD7">
        <f t="shared" si="1"/>
        <v>29.319695999999997</v>
      </c>
      <c r="AE7">
        <f>'IDT-1'!D7</f>
        <v>0</v>
      </c>
      <c r="AF7" s="26"/>
      <c r="AG7">
        <f t="shared" si="2"/>
        <v>29.319695999999997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11</v>
      </c>
      <c r="I8">
        <f>Bawana_NG!R8</f>
        <v>5.82</v>
      </c>
      <c r="J8">
        <f>Bawana_RLNG!R8</f>
        <v>0</v>
      </c>
      <c r="K8">
        <f>Bawana_Spot!R8</f>
        <v>2.729796678334699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0.20512621076934537</v>
      </c>
      <c r="AD8">
        <f t="shared" si="1"/>
        <v>23.104670467565352</v>
      </c>
      <c r="AE8">
        <f>'IDT-1'!D8</f>
        <v>0</v>
      </c>
      <c r="AF8" s="26"/>
      <c r="AG8">
        <f t="shared" si="2"/>
        <v>23.104670467565352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</v>
      </c>
      <c r="I9">
        <f>Bawana_NG!R9</f>
        <v>5.82</v>
      </c>
      <c r="J9">
        <f>Bawana_RLNG!R9</f>
        <v>0</v>
      </c>
      <c r="K9">
        <f>Bawana_Spot!R9</f>
        <v>2.7298107714701603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0.21392633478893741</v>
      </c>
      <c r="AD9">
        <f t="shared" si="1"/>
        <v>24.095884436681221</v>
      </c>
      <c r="AE9">
        <f>'IDT-1'!D9</f>
        <v>0</v>
      </c>
      <c r="AF9" s="26"/>
      <c r="AG9">
        <f t="shared" si="2"/>
        <v>24.095884436681221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</v>
      </c>
      <c r="I10">
        <f>Bawana_NG!R10</f>
        <v>5.82</v>
      </c>
      <c r="J10">
        <f>Bawana_RLNG!R10</f>
        <v>0</v>
      </c>
      <c r="K10">
        <f>Bawana_Spot!R10</f>
        <v>2.7298107714701603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0.21392633478893741</v>
      </c>
      <c r="AD10">
        <f t="shared" si="1"/>
        <v>24.095884436681221</v>
      </c>
      <c r="AE10">
        <f>'IDT-1'!D10</f>
        <v>0</v>
      </c>
      <c r="AF10" s="26"/>
      <c r="AG10">
        <f t="shared" si="2"/>
        <v>24.095884436681221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</v>
      </c>
      <c r="I11">
        <f>Bawana_NG!R11</f>
        <v>5.82</v>
      </c>
      <c r="J11">
        <f>Bawana_RLNG!R11</f>
        <v>0</v>
      </c>
      <c r="K11">
        <f>Bawana_Spot!R11</f>
        <v>2.7300000000000004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0.21392800000000001</v>
      </c>
      <c r="AD11">
        <f t="shared" si="1"/>
        <v>24.096071999999999</v>
      </c>
      <c r="AE11">
        <f>'IDT-1'!D11</f>
        <v>0</v>
      </c>
      <c r="AF11" s="26"/>
      <c r="AG11">
        <f t="shared" si="2"/>
        <v>24.096071999999999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</v>
      </c>
      <c r="I12">
        <f>Bawana_NG!R12</f>
        <v>5.82</v>
      </c>
      <c r="J12">
        <f>Bawana_RLNG!R12</f>
        <v>0</v>
      </c>
      <c r="K12">
        <f>Bawana_Spot!R12</f>
        <v>2.729796678334699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0.21392621076934537</v>
      </c>
      <c r="AD12">
        <f t="shared" si="1"/>
        <v>24.095870467565355</v>
      </c>
      <c r="AE12">
        <f>'IDT-1'!D12</f>
        <v>0</v>
      </c>
      <c r="AF12" s="26"/>
      <c r="AG12">
        <f t="shared" si="2"/>
        <v>24.095870467565355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</v>
      </c>
      <c r="I13">
        <f>Bawana_NG!R13</f>
        <v>5.82</v>
      </c>
      <c r="J13">
        <f>Bawana_RLNG!R13</f>
        <v>0</v>
      </c>
      <c r="K13">
        <f>Bawana_Spot!R13</f>
        <v>8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0.26030399999999998</v>
      </c>
      <c r="AD13">
        <f t="shared" si="1"/>
        <v>29.319695999999997</v>
      </c>
      <c r="AE13">
        <f>'IDT-1'!D13</f>
        <v>0</v>
      </c>
      <c r="AF13" s="26"/>
      <c r="AG13">
        <f t="shared" si="2"/>
        <v>29.319695999999997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11</v>
      </c>
      <c r="I14">
        <f>Bawana_NG!R14</f>
        <v>5.82</v>
      </c>
      <c r="J14">
        <f>Bawana_RLNG!R14</f>
        <v>0</v>
      </c>
      <c r="K14">
        <f>Bawana_Spot!R14</f>
        <v>2.7300000000000004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0.205128</v>
      </c>
      <c r="AD14">
        <f t="shared" si="1"/>
        <v>23.104872</v>
      </c>
      <c r="AE14">
        <f>'IDT-1'!D14</f>
        <v>0</v>
      </c>
      <c r="AF14" s="26"/>
      <c r="AG14">
        <f t="shared" si="2"/>
        <v>23.104872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</v>
      </c>
      <c r="I15">
        <f>Bawana_NG!R15</f>
        <v>5.82</v>
      </c>
      <c r="J15">
        <f>Bawana_RLNG!R15</f>
        <v>0</v>
      </c>
      <c r="K15">
        <f>Bawana_Spot!R15</f>
        <v>2.7297755118822469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0.21392602450456374</v>
      </c>
      <c r="AD15">
        <f t="shared" si="1"/>
        <v>24.095849487377681</v>
      </c>
      <c r="AE15">
        <f>'IDT-1'!D15</f>
        <v>0</v>
      </c>
      <c r="AF15" s="26"/>
      <c r="AG15">
        <f t="shared" si="2"/>
        <v>24.095849487377681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</v>
      </c>
      <c r="I16">
        <f>Bawana_NG!R16</f>
        <v>5.82</v>
      </c>
      <c r="J16">
        <f>Bawana_RLNG!R16</f>
        <v>0</v>
      </c>
      <c r="K16">
        <f>Bawana_Spot!R16</f>
        <v>2.7297755118822469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0.21392602450456374</v>
      </c>
      <c r="AD16">
        <f t="shared" si="1"/>
        <v>24.095849487377681</v>
      </c>
      <c r="AE16">
        <f>'IDT-1'!D16</f>
        <v>0</v>
      </c>
      <c r="AF16" s="26"/>
      <c r="AG16">
        <f t="shared" si="2"/>
        <v>24.095849487377681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</v>
      </c>
      <c r="I17">
        <f>Bawana_NG!R17</f>
        <v>5.82</v>
      </c>
      <c r="J17">
        <f>Bawana_RLNG!R17</f>
        <v>0</v>
      </c>
      <c r="K17">
        <f>Bawana_Spot!R17</f>
        <v>2.7297755118822469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0.21392602450456374</v>
      </c>
      <c r="AD17">
        <f t="shared" si="1"/>
        <v>24.095849487377681</v>
      </c>
      <c r="AE17">
        <f>'IDT-1'!D17</f>
        <v>0</v>
      </c>
      <c r="AF17" s="26"/>
      <c r="AG17">
        <f t="shared" si="2"/>
        <v>24.095849487377681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</v>
      </c>
      <c r="I18">
        <f>Bawana_NG!R18</f>
        <v>5.82</v>
      </c>
      <c r="J18">
        <f>Bawana_RLNG!R18</f>
        <v>0</v>
      </c>
      <c r="K18">
        <f>Bawana_Spot!R18</f>
        <v>2.7297755118822469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0.21392602450456374</v>
      </c>
      <c r="AD18">
        <f t="shared" si="1"/>
        <v>24.095849487377681</v>
      </c>
      <c r="AE18">
        <f>'IDT-1'!D18</f>
        <v>0</v>
      </c>
      <c r="AF18" s="26"/>
      <c r="AG18">
        <f t="shared" si="2"/>
        <v>24.095849487377681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</v>
      </c>
      <c r="I19">
        <f>Bawana_NG!R19</f>
        <v>5.82</v>
      </c>
      <c r="J19">
        <f>Bawana_RLNG!R19</f>
        <v>0</v>
      </c>
      <c r="K19">
        <f>Bawana_Spot!R19</f>
        <v>7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0.25150400000000001</v>
      </c>
      <c r="AD19">
        <f t="shared" si="1"/>
        <v>28.328495999999998</v>
      </c>
      <c r="AE19">
        <f>'IDT-1'!D19</f>
        <v>0</v>
      </c>
      <c r="AF19" s="26"/>
      <c r="AG19">
        <f t="shared" si="2"/>
        <v>28.328495999999998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10</v>
      </c>
      <c r="I20">
        <f>Bawana_NG!R20</f>
        <v>5.82</v>
      </c>
      <c r="J20">
        <f>Bawana_RLNG!R20</f>
        <v>0</v>
      </c>
      <c r="K20">
        <f>Bawana_Spot!R20</f>
        <v>2.7297755118822469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0.19632602450456377</v>
      </c>
      <c r="AD20">
        <f t="shared" si="1"/>
        <v>22.113449487377679</v>
      </c>
      <c r="AE20">
        <f>'IDT-1'!D20</f>
        <v>0</v>
      </c>
      <c r="AF20" s="26"/>
      <c r="AG20">
        <f t="shared" si="2"/>
        <v>22.113449487377679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</v>
      </c>
      <c r="I21">
        <f>Bawana_NG!R21</f>
        <v>5.82</v>
      </c>
      <c r="J21">
        <f>Bawana_RLNG!R21</f>
        <v>0</v>
      </c>
      <c r="K21">
        <f>Bawana_Spot!R21</f>
        <v>2.7297755118822469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0.21392602450456374</v>
      </c>
      <c r="AD21">
        <f t="shared" si="1"/>
        <v>24.095849487377681</v>
      </c>
      <c r="AE21">
        <f>'IDT-1'!D21</f>
        <v>0</v>
      </c>
      <c r="AF21" s="26"/>
      <c r="AG21">
        <f t="shared" si="2"/>
        <v>24.095849487377681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</v>
      </c>
      <c r="I22">
        <f>Bawana_NG!R22</f>
        <v>5.82</v>
      </c>
      <c r="J22">
        <f>Bawana_RLNG!R22</f>
        <v>0</v>
      </c>
      <c r="K22">
        <f>Bawana_Spot!R22</f>
        <v>2.7297755118822469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0.21392602450456374</v>
      </c>
      <c r="AD22">
        <f t="shared" si="1"/>
        <v>24.095849487377681</v>
      </c>
      <c r="AE22">
        <f>'IDT-1'!D22</f>
        <v>0</v>
      </c>
      <c r="AF22" s="26"/>
      <c r="AG22">
        <f t="shared" si="2"/>
        <v>24.095849487377681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</v>
      </c>
      <c r="I23">
        <f>Bawana_NG!R23</f>
        <v>5.82</v>
      </c>
      <c r="J23">
        <f>Bawana_RLNG!R23</f>
        <v>0</v>
      </c>
      <c r="K23">
        <f>Bawana_Spot!R23</f>
        <v>2.7297755118822469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0.21392602450456374</v>
      </c>
      <c r="AD23">
        <f t="shared" si="1"/>
        <v>24.095849487377681</v>
      </c>
      <c r="AE23">
        <f>'IDT-1'!D23</f>
        <v>0</v>
      </c>
      <c r="AF23" s="26"/>
      <c r="AG23">
        <f t="shared" si="2"/>
        <v>24.095849487377681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</v>
      </c>
      <c r="I24">
        <f>Bawana_NG!R24</f>
        <v>5.82</v>
      </c>
      <c r="J24">
        <f>Bawana_RLNG!R24</f>
        <v>0</v>
      </c>
      <c r="K24">
        <f>Bawana_Spot!R24</f>
        <v>2.7297755118822469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0.21392602450456374</v>
      </c>
      <c r="AD24">
        <f t="shared" si="1"/>
        <v>24.095849487377681</v>
      </c>
      <c r="AE24">
        <f>'IDT-1'!D24</f>
        <v>0</v>
      </c>
      <c r="AF24" s="26"/>
      <c r="AG24">
        <f t="shared" si="2"/>
        <v>24.095849487377681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</v>
      </c>
      <c r="I25">
        <f>Bawana_NG!R25</f>
        <v>5.82</v>
      </c>
      <c r="J25">
        <f>Bawana_RLNG!R25</f>
        <v>0</v>
      </c>
      <c r="K25">
        <f>Bawana_Spot!R25</f>
        <v>9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0.26910400000000001</v>
      </c>
      <c r="AD25">
        <f t="shared" si="1"/>
        <v>30.310896</v>
      </c>
      <c r="AE25">
        <f>'IDT-1'!D25</f>
        <v>0</v>
      </c>
      <c r="AF25" s="26"/>
      <c r="AG25">
        <f t="shared" si="2"/>
        <v>30.310896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</v>
      </c>
      <c r="I26">
        <f>Bawana_NG!R26</f>
        <v>5.82</v>
      </c>
      <c r="J26">
        <f>Bawana_RLNG!R26</f>
        <v>0</v>
      </c>
      <c r="K26">
        <f>Bawana_Spot!R26</f>
        <v>2.7297755118822469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0.21392602450456374</v>
      </c>
      <c r="AD26">
        <f t="shared" si="1"/>
        <v>24.095849487377681</v>
      </c>
      <c r="AE26">
        <f>'IDT-1'!D26</f>
        <v>0</v>
      </c>
      <c r="AF26" s="26"/>
      <c r="AG26">
        <f t="shared" si="2"/>
        <v>24.095849487377681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</v>
      </c>
      <c r="I27">
        <f>Bawana_NG!R27</f>
        <v>5.82</v>
      </c>
      <c r="J27">
        <f>Bawana_RLNG!R27</f>
        <v>0</v>
      </c>
      <c r="K27">
        <f>Bawana_Spot!R27</f>
        <v>4.0000000000000009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0.225104</v>
      </c>
      <c r="AD27">
        <f t="shared" si="1"/>
        <v>25.354895999999997</v>
      </c>
      <c r="AE27">
        <f>'IDT-1'!D27</f>
        <v>0</v>
      </c>
      <c r="AF27" s="26"/>
      <c r="AG27">
        <f t="shared" si="2"/>
        <v>25.354895999999997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</v>
      </c>
      <c r="I28">
        <f>Bawana_NG!R28</f>
        <v>5.82</v>
      </c>
      <c r="J28">
        <f>Bawana_RLNG!R28</f>
        <v>0</v>
      </c>
      <c r="K28">
        <f>Bawana_Spot!R28</f>
        <v>4.0000000000000009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0.225104</v>
      </c>
      <c r="AD28">
        <f t="shared" si="1"/>
        <v>25.354895999999997</v>
      </c>
      <c r="AE28">
        <f>'IDT-1'!D28</f>
        <v>0</v>
      </c>
      <c r="AF28" s="26"/>
      <c r="AG28">
        <f t="shared" si="2"/>
        <v>25.354895999999997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</v>
      </c>
      <c r="I29">
        <f>Bawana_NG!R29</f>
        <v>5.82</v>
      </c>
      <c r="J29">
        <f>Bawana_RLNG!R29</f>
        <v>0</v>
      </c>
      <c r="K29">
        <f>Bawana_Spot!R29</f>
        <v>4.0000000000000009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0.225104</v>
      </c>
      <c r="AD29">
        <f t="shared" si="1"/>
        <v>25.354895999999997</v>
      </c>
      <c r="AE29">
        <f>'IDT-1'!D29</f>
        <v>0</v>
      </c>
      <c r="AF29" s="26"/>
      <c r="AG29">
        <f t="shared" si="2"/>
        <v>25.354895999999997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</v>
      </c>
      <c r="I30">
        <f>Bawana_NG!R30</f>
        <v>5.82</v>
      </c>
      <c r="J30">
        <f>Bawana_RLNG!R30</f>
        <v>0</v>
      </c>
      <c r="K30">
        <f>Bawana_Spot!R30</f>
        <v>4.0000000000000009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0.225104</v>
      </c>
      <c r="AD30">
        <f t="shared" si="1"/>
        <v>25.354895999999997</v>
      </c>
      <c r="AE30">
        <f>'IDT-1'!D30</f>
        <v>0</v>
      </c>
      <c r="AF30" s="26"/>
      <c r="AG30">
        <f t="shared" si="2"/>
        <v>25.354895999999997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</v>
      </c>
      <c r="I31">
        <f>Bawana_NG!R31</f>
        <v>5.82</v>
      </c>
      <c r="J31">
        <f>Bawana_RLNG!R31</f>
        <v>0</v>
      </c>
      <c r="K31">
        <f>Bawana_Spot!R31</f>
        <v>9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0.26910400000000001</v>
      </c>
      <c r="AD31">
        <f t="shared" si="1"/>
        <v>30.310896</v>
      </c>
      <c r="AE31">
        <f>'IDT-1'!D31</f>
        <v>0</v>
      </c>
      <c r="AF31" s="26"/>
      <c r="AG31">
        <f t="shared" si="2"/>
        <v>30.310896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</v>
      </c>
      <c r="I32">
        <f>Bawana_NG!R32</f>
        <v>5.82</v>
      </c>
      <c r="J32">
        <f>Bawana_RLNG!R32</f>
        <v>0</v>
      </c>
      <c r="K32">
        <f>Bawana_Spot!R32</f>
        <v>2.73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0.21392800000000001</v>
      </c>
      <c r="AD32">
        <f t="shared" si="1"/>
        <v>24.096071999999999</v>
      </c>
      <c r="AE32">
        <f>'IDT-1'!D32</f>
        <v>0</v>
      </c>
      <c r="AF32" s="26"/>
      <c r="AG32">
        <f t="shared" si="2"/>
        <v>24.096071999999999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</v>
      </c>
      <c r="I33">
        <f>Bawana_NG!R33</f>
        <v>5.82</v>
      </c>
      <c r="J33">
        <f>Bawana_RLNG!R33</f>
        <v>0</v>
      </c>
      <c r="K33">
        <f>Bawana_Spot!R33</f>
        <v>4.0003326403326405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0.22510692723492723</v>
      </c>
      <c r="AD33">
        <f t="shared" si="1"/>
        <v>25.355225713097713</v>
      </c>
      <c r="AE33">
        <f>'IDT-1'!D33</f>
        <v>0</v>
      </c>
      <c r="AF33" s="26"/>
      <c r="AG33">
        <f t="shared" si="2"/>
        <v>25.355225713097713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</v>
      </c>
      <c r="I34">
        <f>Bawana_NG!R34</f>
        <v>5.82</v>
      </c>
      <c r="J34">
        <f>Bawana_RLNG!R34</f>
        <v>0</v>
      </c>
      <c r="K34">
        <f>Bawana_Spot!R34</f>
        <v>4.0003326403326405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0.22510692723492723</v>
      </c>
      <c r="AD34">
        <f t="shared" si="1"/>
        <v>25.355225713097713</v>
      </c>
      <c r="AE34">
        <f>'IDT-1'!D34</f>
        <v>0</v>
      </c>
      <c r="AF34" s="26"/>
      <c r="AG34">
        <f t="shared" si="2"/>
        <v>25.355225713097713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</v>
      </c>
      <c r="I35">
        <f>Bawana_NG!R35</f>
        <v>5.82</v>
      </c>
      <c r="J35">
        <f>Bawana_RLNG!R35</f>
        <v>0</v>
      </c>
      <c r="K35">
        <f>Bawana_Spot!R35</f>
        <v>6.0004971414367381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0.2427083748446433</v>
      </c>
      <c r="AD35">
        <f t="shared" si="1"/>
        <v>27.337788766592094</v>
      </c>
      <c r="AE35">
        <f>'IDT-1'!D35</f>
        <v>0</v>
      </c>
      <c r="AF35" s="26"/>
      <c r="AG35">
        <f t="shared" si="2"/>
        <v>27.337788766592094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</v>
      </c>
      <c r="I36">
        <f>Bawana_NG!R36</f>
        <v>5.82</v>
      </c>
      <c r="J36">
        <f>Bawana_RLNG!R36</f>
        <v>0</v>
      </c>
      <c r="K36">
        <f>Bawana_Spot!R36</f>
        <v>6.0004971414367381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0.2427083748446433</v>
      </c>
      <c r="AD36">
        <f t="shared" si="1"/>
        <v>27.337788766592094</v>
      </c>
      <c r="AE36">
        <f>'IDT-1'!D36</f>
        <v>0</v>
      </c>
      <c r="AF36" s="26"/>
      <c r="AG36">
        <f t="shared" si="2"/>
        <v>27.337788766592094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</v>
      </c>
      <c r="I37">
        <f>Bawana_NG!R37</f>
        <v>5.82</v>
      </c>
      <c r="J37">
        <f>Bawana_RLNG!R37</f>
        <v>0</v>
      </c>
      <c r="K37">
        <f>Bawana_Spot!R37</f>
        <v>13.000000000000002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0.30430400000000002</v>
      </c>
      <c r="AD37">
        <f t="shared" si="1"/>
        <v>34.275695999999996</v>
      </c>
      <c r="AE37">
        <f>'IDT-1'!D37</f>
        <v>0</v>
      </c>
      <c r="AF37" s="26"/>
      <c r="AG37">
        <f t="shared" si="2"/>
        <v>34.275695999999996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</v>
      </c>
      <c r="I38">
        <f>Bawana_NG!R38</f>
        <v>5.82</v>
      </c>
      <c r="J38">
        <f>Bawana_RLNG!R38</f>
        <v>0</v>
      </c>
      <c r="K38">
        <f>Bawana_Spot!R38</f>
        <v>6.0004971414367381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0.2427083748446433</v>
      </c>
      <c r="AD38">
        <f t="shared" si="1"/>
        <v>27.337788766592094</v>
      </c>
      <c r="AE38">
        <f>'IDT-1'!D38</f>
        <v>0</v>
      </c>
      <c r="AF38" s="26"/>
      <c r="AG38">
        <f t="shared" si="2"/>
        <v>27.337788766592094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</v>
      </c>
      <c r="I39">
        <f>Bawana_NG!R39</f>
        <v>5.82</v>
      </c>
      <c r="J39">
        <f>Bawana_RLNG!R39</f>
        <v>0</v>
      </c>
      <c r="K39">
        <f>Bawana_Spot!R39</f>
        <v>6.0004971414367381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0.2427083748446433</v>
      </c>
      <c r="AD39">
        <f t="shared" si="1"/>
        <v>27.337788766592094</v>
      </c>
      <c r="AE39">
        <f>'IDT-1'!D39</f>
        <v>0</v>
      </c>
      <c r="AF39" s="26"/>
      <c r="AG39">
        <f t="shared" si="2"/>
        <v>27.337788766592094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</v>
      </c>
      <c r="I40">
        <f>Bawana_NG!R40</f>
        <v>5.82</v>
      </c>
      <c r="J40">
        <f>Bawana_RLNG!R40</f>
        <v>0</v>
      </c>
      <c r="K40">
        <f>Bawana_Spot!R40</f>
        <v>6.0004971414367381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0.2427083748446433</v>
      </c>
      <c r="AD40">
        <f t="shared" si="1"/>
        <v>27.337788766592094</v>
      </c>
      <c r="AE40">
        <f>'IDT-1'!D40</f>
        <v>0</v>
      </c>
      <c r="AF40" s="26"/>
      <c r="AG40">
        <f t="shared" si="2"/>
        <v>27.337788766592094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</v>
      </c>
      <c r="I41">
        <f>Bawana_NG!R41</f>
        <v>5.82</v>
      </c>
      <c r="J41">
        <f>Bawana_RLNG!R41</f>
        <v>0</v>
      </c>
      <c r="K41">
        <f>Bawana_Spot!R41</f>
        <v>6.0004971414367381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0.2427083748446433</v>
      </c>
      <c r="AD41">
        <f t="shared" si="1"/>
        <v>27.337788766592094</v>
      </c>
      <c r="AE41">
        <f>'IDT-1'!D41</f>
        <v>0</v>
      </c>
      <c r="AF41" s="26"/>
      <c r="AG41">
        <f t="shared" si="2"/>
        <v>27.337788766592094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</v>
      </c>
      <c r="I42">
        <f>Bawana_NG!R42</f>
        <v>5.82</v>
      </c>
      <c r="J42">
        <f>Bawana_RLNG!R42</f>
        <v>0</v>
      </c>
      <c r="K42">
        <f>Bawana_Spot!R42</f>
        <v>6.0004971414367381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0.2427083748446433</v>
      </c>
      <c r="AD42">
        <f t="shared" si="1"/>
        <v>27.337788766592094</v>
      </c>
      <c r="AE42">
        <f>'IDT-1'!D42</f>
        <v>0</v>
      </c>
      <c r="AF42" s="26"/>
      <c r="AG42">
        <f t="shared" si="2"/>
        <v>27.337788766592094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</v>
      </c>
      <c r="I43">
        <f>Bawana_NG!R43</f>
        <v>5.82</v>
      </c>
      <c r="J43">
        <f>Bawana_RLNG!R43</f>
        <v>0</v>
      </c>
      <c r="K43">
        <f>Bawana_Spot!R43</f>
        <v>17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0.33950400000000003</v>
      </c>
      <c r="AD43">
        <f t="shared" si="1"/>
        <v>38.240496</v>
      </c>
      <c r="AE43">
        <f>'IDT-1'!D43</f>
        <v>0</v>
      </c>
      <c r="AF43" s="26"/>
      <c r="AG43">
        <f t="shared" si="2"/>
        <v>38.240496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</v>
      </c>
      <c r="I44">
        <f>Bawana_NG!R44</f>
        <v>5.82</v>
      </c>
      <c r="J44">
        <f>Bawana_RLNG!R44</f>
        <v>0</v>
      </c>
      <c r="K44">
        <f>Bawana_Spot!R44</f>
        <v>6.0004971414367381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0.2427083748446433</v>
      </c>
      <c r="AD44">
        <f t="shared" si="1"/>
        <v>27.337788766592094</v>
      </c>
      <c r="AE44">
        <f>'IDT-1'!D44</f>
        <v>0</v>
      </c>
      <c r="AF44" s="26"/>
      <c r="AG44">
        <f t="shared" si="2"/>
        <v>27.337788766592094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</v>
      </c>
      <c r="I45">
        <f>Bawana_NG!R45</f>
        <v>5.82</v>
      </c>
      <c r="J45">
        <f>Bawana_RLNG!R45</f>
        <v>0</v>
      </c>
      <c r="K45">
        <f>Bawana_Spot!R45</f>
        <v>6.0004971414367381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0.2427083748446433</v>
      </c>
      <c r="AD45">
        <f t="shared" si="1"/>
        <v>27.337788766592094</v>
      </c>
      <c r="AE45">
        <f>'IDT-1'!D45</f>
        <v>0</v>
      </c>
      <c r="AF45" s="26"/>
      <c r="AG45">
        <f t="shared" si="2"/>
        <v>27.337788766592094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</v>
      </c>
      <c r="I46">
        <f>Bawana_NG!R46</f>
        <v>5.82</v>
      </c>
      <c r="J46">
        <f>Bawana_RLNG!R46</f>
        <v>0</v>
      </c>
      <c r="K46">
        <f>Bawana_Spot!R46</f>
        <v>6.0004971414367381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0.2427083748446433</v>
      </c>
      <c r="AD46">
        <f t="shared" si="1"/>
        <v>27.337788766592094</v>
      </c>
      <c r="AE46">
        <f>'IDT-1'!D46</f>
        <v>0</v>
      </c>
      <c r="AF46" s="26"/>
      <c r="AG46">
        <f t="shared" si="2"/>
        <v>27.337788766592094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</v>
      </c>
      <c r="I47">
        <f>Bawana_NG!R47</f>
        <v>5.82</v>
      </c>
      <c r="J47">
        <f>Bawana_RLNG!R47</f>
        <v>0</v>
      </c>
      <c r="K47">
        <f>Bawana_Spot!R47</f>
        <v>6.0004971414367381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0.2427083748446433</v>
      </c>
      <c r="AD47">
        <f t="shared" si="1"/>
        <v>27.337788766592094</v>
      </c>
      <c r="AE47">
        <f>'IDT-1'!D47</f>
        <v>0</v>
      </c>
      <c r="AF47" s="26"/>
      <c r="AG47">
        <f t="shared" si="2"/>
        <v>27.337788766592094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</v>
      </c>
      <c r="I48">
        <f>Bawana_NG!R48</f>
        <v>5.82</v>
      </c>
      <c r="J48">
        <f>Bawana_RLNG!R48</f>
        <v>0</v>
      </c>
      <c r="K48">
        <f>Bawana_Spot!R48</f>
        <v>6.0004971414367381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0.2427083748446433</v>
      </c>
      <c r="AD48">
        <f t="shared" si="1"/>
        <v>27.337788766592094</v>
      </c>
      <c r="AE48">
        <f>'IDT-1'!D48</f>
        <v>0</v>
      </c>
      <c r="AF48" s="26"/>
      <c r="AG48">
        <f t="shared" si="2"/>
        <v>27.337788766592094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</v>
      </c>
      <c r="I49">
        <f>Bawana_NG!R49</f>
        <v>5.82</v>
      </c>
      <c r="J49">
        <f>Bawana_RLNG!R49</f>
        <v>0</v>
      </c>
      <c r="K49">
        <f>Bawana_Spot!R49</f>
        <v>17.471370518553385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0.35042806056326981</v>
      </c>
      <c r="AD49">
        <f t="shared" si="1"/>
        <v>39.47094245799012</v>
      </c>
      <c r="AE49">
        <f>'IDT-1'!D49</f>
        <v>0</v>
      </c>
      <c r="AF49" s="26"/>
      <c r="AG49">
        <f t="shared" si="2"/>
        <v>39.47094245799012</v>
      </c>
      <c r="AI49" s="75">
        <f>PXIL!L49</f>
        <v>0</v>
      </c>
      <c r="AJ49" s="75">
        <f>PXIL!R49</f>
        <v>0</v>
      </c>
      <c r="AK49" s="75">
        <f>RTM_IEX!L49</f>
        <v>0.77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</v>
      </c>
      <c r="I50">
        <f>Bawana_NG!R50</f>
        <v>5.82</v>
      </c>
      <c r="J50">
        <f>Bawana_RLNG!R50</f>
        <v>0</v>
      </c>
      <c r="K50">
        <f>Bawana_Spot!R50</f>
        <v>6.0004971414367381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0.2427083748446433</v>
      </c>
      <c r="AD50">
        <f t="shared" si="1"/>
        <v>27.337788766592094</v>
      </c>
      <c r="AE50">
        <f>'IDT-1'!D50</f>
        <v>0</v>
      </c>
      <c r="AF50" s="26"/>
      <c r="AG50">
        <f t="shared" si="2"/>
        <v>27.337788766592094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</v>
      </c>
      <c r="I51">
        <f>Bawana_NG!R51</f>
        <v>5.82</v>
      </c>
      <c r="J51">
        <f>Bawana_RLNG!R51</f>
        <v>0</v>
      </c>
      <c r="K51">
        <f>Bawana_Spot!R51</f>
        <v>6.0004971414367381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0.2427083748446433</v>
      </c>
      <c r="AD51">
        <f t="shared" si="1"/>
        <v>27.337788766592094</v>
      </c>
      <c r="AE51">
        <f>'IDT-1'!D51</f>
        <v>0</v>
      </c>
      <c r="AF51" s="26"/>
      <c r="AG51">
        <f t="shared" si="2"/>
        <v>27.337788766592094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12.629193540555782</v>
      </c>
      <c r="I52">
        <f>Bawana_NG!R52</f>
        <v>5.82</v>
      </c>
      <c r="J52">
        <f>Bawana_RLNG!R52</f>
        <v>0</v>
      </c>
      <c r="K52">
        <f>Bawana_Spot!R52</f>
        <v>6.0004971414367381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0.24824527800153418</v>
      </c>
      <c r="AD52">
        <f t="shared" si="1"/>
        <v>27.961445403990986</v>
      </c>
      <c r="AE52">
        <f>'IDT-1'!D52</f>
        <v>0</v>
      </c>
      <c r="AF52" s="26"/>
      <c r="AG52">
        <f t="shared" si="2"/>
        <v>27.961445403990986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12.629193540555782</v>
      </c>
      <c r="I53">
        <f>Bawana_NG!R53</f>
        <v>5.82</v>
      </c>
      <c r="J53">
        <f>Bawana_RLNG!R53</f>
        <v>0</v>
      </c>
      <c r="K53">
        <f>Bawana_Spot!R53</f>
        <v>6.0004971414367381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0.24824527800153418</v>
      </c>
      <c r="AD53">
        <f t="shared" si="1"/>
        <v>27.961445403990986</v>
      </c>
      <c r="AE53">
        <f>'IDT-1'!D53</f>
        <v>0</v>
      </c>
      <c r="AF53" s="26"/>
      <c r="AG53">
        <f t="shared" si="2"/>
        <v>27.961445403990986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12.629193540555782</v>
      </c>
      <c r="I54">
        <f>Bawana_NG!R54</f>
        <v>5.82</v>
      </c>
      <c r="J54">
        <f>Bawana_RLNG!R54</f>
        <v>0</v>
      </c>
      <c r="K54">
        <f>Bawana_Spot!R54</f>
        <v>6.0004971414367381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0.24824527800153418</v>
      </c>
      <c r="AD54">
        <f t="shared" si="1"/>
        <v>27.961445403990986</v>
      </c>
      <c r="AE54">
        <f>'IDT-1'!D54</f>
        <v>0</v>
      </c>
      <c r="AF54" s="26"/>
      <c r="AG54">
        <f t="shared" si="2"/>
        <v>27.961445403990986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14</v>
      </c>
      <c r="I55">
        <f>Bawana_NG!R55</f>
        <v>5.82</v>
      </c>
      <c r="J55">
        <f>Bawana_RLNG!R55</f>
        <v>0</v>
      </c>
      <c r="K55">
        <f>Bawana_Spot!R55</f>
        <v>16.740000000000002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0.38033600000000001</v>
      </c>
      <c r="AD55">
        <f t="shared" si="1"/>
        <v>42.839663999999999</v>
      </c>
      <c r="AE55">
        <f>'IDT-1'!D55</f>
        <v>0</v>
      </c>
      <c r="AF55" s="26"/>
      <c r="AG55">
        <f t="shared" si="2"/>
        <v>42.839663999999999</v>
      </c>
      <c r="AI55" s="75">
        <f>PXIL!L55</f>
        <v>0</v>
      </c>
      <c r="AJ55" s="75">
        <f>PXIL!R55</f>
        <v>0</v>
      </c>
      <c r="AK55" s="75">
        <f>RTM_IEX!L55</f>
        <v>2.9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12.629193540555782</v>
      </c>
      <c r="I56">
        <f>Bawana_NG!R56</f>
        <v>5.82</v>
      </c>
      <c r="J56">
        <f>Bawana_RLNG!R56</f>
        <v>0</v>
      </c>
      <c r="K56">
        <f>Bawana_Spot!R56</f>
        <v>6.0004971414367381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0.24824527800153418</v>
      </c>
      <c r="AD56">
        <f t="shared" si="1"/>
        <v>27.961445403990986</v>
      </c>
      <c r="AE56">
        <f>'IDT-1'!D56</f>
        <v>0</v>
      </c>
      <c r="AF56" s="26"/>
      <c r="AG56">
        <f t="shared" si="2"/>
        <v>27.961445403990986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12.629193540555782</v>
      </c>
      <c r="I57">
        <f>Bawana_NG!R57</f>
        <v>5.82</v>
      </c>
      <c r="J57">
        <f>Bawana_RLNG!R57</f>
        <v>0</v>
      </c>
      <c r="K57">
        <f>Bawana_Spot!R57</f>
        <v>6.0004971414367381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0.24824527800153418</v>
      </c>
      <c r="AD57">
        <f t="shared" si="1"/>
        <v>27.961445403990986</v>
      </c>
      <c r="AE57">
        <f>'IDT-1'!D57</f>
        <v>0</v>
      </c>
      <c r="AF57" s="26"/>
      <c r="AG57">
        <f t="shared" si="2"/>
        <v>27.961445403990986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12.629193540555782</v>
      </c>
      <c r="I58">
        <f>Bawana_NG!R58</f>
        <v>5.82</v>
      </c>
      <c r="J58">
        <f>Bawana_RLNG!R58</f>
        <v>0</v>
      </c>
      <c r="K58">
        <f>Bawana_Spot!R58</f>
        <v>6.0004971414367381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0.24824527800153418</v>
      </c>
      <c r="AD58">
        <f t="shared" si="1"/>
        <v>27.961445403990986</v>
      </c>
      <c r="AE58">
        <f>'IDT-1'!D58</f>
        <v>0</v>
      </c>
      <c r="AF58" s="26"/>
      <c r="AG58">
        <f t="shared" si="2"/>
        <v>27.961445403990986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</v>
      </c>
      <c r="I59">
        <f>Bawana_NG!R59</f>
        <v>5.82</v>
      </c>
      <c r="J59">
        <f>Bawana_RLNG!R59</f>
        <v>0</v>
      </c>
      <c r="K59">
        <f>Bawana_Spot!R59</f>
        <v>6.0004971414367381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0.24798837484464331</v>
      </c>
      <c r="AD59">
        <f t="shared" si="1"/>
        <v>27.932508766592097</v>
      </c>
      <c r="AE59">
        <f>'IDT-1'!D59</f>
        <v>0</v>
      </c>
      <c r="AF59" s="26"/>
      <c r="AG59">
        <f t="shared" si="2"/>
        <v>27.932508766592097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</v>
      </c>
      <c r="I60">
        <f>Bawana_NG!R60</f>
        <v>5.82</v>
      </c>
      <c r="J60">
        <f>Bawana_RLNG!R60</f>
        <v>0</v>
      </c>
      <c r="K60">
        <f>Bawana_Spot!R60</f>
        <v>6.0004971414367381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0.24798837484464331</v>
      </c>
      <c r="AD60">
        <f t="shared" si="1"/>
        <v>27.932508766592097</v>
      </c>
      <c r="AE60">
        <f>'IDT-1'!D60</f>
        <v>0</v>
      </c>
      <c r="AF60" s="26"/>
      <c r="AG60">
        <f t="shared" si="2"/>
        <v>27.932508766592097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13</v>
      </c>
      <c r="I61">
        <f>Bawana_NG!R61</f>
        <v>5.82</v>
      </c>
      <c r="J61">
        <f>Bawana_RLNG!R61</f>
        <v>0</v>
      </c>
      <c r="K61">
        <f>Bawana_Spot!R61</f>
        <v>17.288853067993365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0.37310990699834162</v>
      </c>
      <c r="AD61">
        <f t="shared" si="1"/>
        <v>42.02574316099502</v>
      </c>
      <c r="AE61">
        <f>'IDT-1'!D61</f>
        <v>0</v>
      </c>
      <c r="AF61" s="26"/>
      <c r="AG61">
        <f t="shared" si="2"/>
        <v>42.02574316099502</v>
      </c>
      <c r="AI61" s="75">
        <f>PXIL!L61</f>
        <v>0</v>
      </c>
      <c r="AJ61" s="75">
        <f>PXIL!R61</f>
        <v>0</v>
      </c>
      <c r="AK61" s="75">
        <f>RTM_IEX!L61</f>
        <v>2.5299999999999998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5.82</v>
      </c>
      <c r="J62">
        <f>Bawana_RLNG!R62</f>
        <v>0</v>
      </c>
      <c r="K62">
        <f>Bawana_Spot!R62</f>
        <v>6.5497654935376453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0.25282193634313127</v>
      </c>
      <c r="AD62">
        <f t="shared" si="1"/>
        <v>28.476943557194513</v>
      </c>
      <c r="AE62">
        <f>'IDT-1'!D62</f>
        <v>0</v>
      </c>
      <c r="AF62" s="26"/>
      <c r="AG62">
        <f t="shared" si="2"/>
        <v>28.476943557194513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5.82</v>
      </c>
      <c r="J63">
        <f>Bawana_RLNG!R63</f>
        <v>0</v>
      </c>
      <c r="K63">
        <f>Bawana_Spot!R63</f>
        <v>6.5497502954519451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0.25282180259997711</v>
      </c>
      <c r="AD63">
        <f t="shared" si="1"/>
        <v>28.476928492851965</v>
      </c>
      <c r="AE63">
        <f>'IDT-1'!D63</f>
        <v>0</v>
      </c>
      <c r="AF63" s="26"/>
      <c r="AG63">
        <f t="shared" si="2"/>
        <v>28.476928492851965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6.5497756080849605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0.25282202535114767</v>
      </c>
      <c r="AD64">
        <f t="shared" si="1"/>
        <v>28.476953582733813</v>
      </c>
      <c r="AE64">
        <f>'IDT-1'!D64</f>
        <v>0</v>
      </c>
      <c r="AF64" s="26"/>
      <c r="AG64">
        <f t="shared" si="2"/>
        <v>28.476953582733813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6.5497716974555598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0.25282199093760893</v>
      </c>
      <c r="AD65">
        <f t="shared" si="1"/>
        <v>28.476949706517953</v>
      </c>
      <c r="AE65">
        <f>'IDT-1'!D65</f>
        <v>0</v>
      </c>
      <c r="AF65" s="26"/>
      <c r="AG65">
        <f t="shared" si="2"/>
        <v>28.476949706517953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6.5497793869989893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0.25282205860559109</v>
      </c>
      <c r="AD66">
        <f t="shared" si="1"/>
        <v>28.476957328393397</v>
      </c>
      <c r="AE66">
        <f>'IDT-1'!D66</f>
        <v>0</v>
      </c>
      <c r="AF66" s="26"/>
      <c r="AG66">
        <f t="shared" si="2"/>
        <v>28.476957328393397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14</v>
      </c>
      <c r="I67">
        <f>Bawana_NG!R67</f>
        <v>5.82</v>
      </c>
      <c r="J67">
        <f>Bawana_RLNG!R67</f>
        <v>0</v>
      </c>
      <c r="K67">
        <f>Bawana_Spot!R67</f>
        <v>16.619453307456993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0.35595518910562152</v>
      </c>
      <c r="AD67">
        <f t="shared" si="1"/>
        <v>40.09349811835137</v>
      </c>
      <c r="AE67">
        <f>'IDT-1'!D67</f>
        <v>0</v>
      </c>
      <c r="AF67" s="26"/>
      <c r="AG67">
        <f t="shared" si="2"/>
        <v>40.09349811835137</v>
      </c>
      <c r="AI67" s="75">
        <f>PXIL!L67</f>
        <v>0</v>
      </c>
      <c r="AJ67" s="75">
        <f>PXIL!R67</f>
        <v>0</v>
      </c>
      <c r="AK67" s="75">
        <f>RTM_IEX!L67</f>
        <v>0.25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5.9698036248807602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0.24771827189895071</v>
      </c>
      <c r="AD68">
        <f t="shared" ref="AD68:AD98" si="4">SUM(B68:AB68,AI68:AR68)-AC68</f>
        <v>27.90208535298181</v>
      </c>
      <c r="AE68">
        <f>'IDT-1'!D68</f>
        <v>0</v>
      </c>
      <c r="AF68" s="26"/>
      <c r="AG68">
        <f t="shared" ref="AG68:AG98" si="5">SUM(AD68:AF68)</f>
        <v>27.90208535298181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5.6298148087233972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0.24472637031676589</v>
      </c>
      <c r="AD69">
        <f t="shared" si="4"/>
        <v>27.565088438406629</v>
      </c>
      <c r="AE69">
        <f>'IDT-1'!D69</f>
        <v>0</v>
      </c>
      <c r="AF69" s="26"/>
      <c r="AG69">
        <f t="shared" si="5"/>
        <v>27.565088438406629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</v>
      </c>
      <c r="I70">
        <f>Bawana_NG!R70</f>
        <v>5.82</v>
      </c>
      <c r="J70">
        <f>Bawana_RLNG!R70</f>
        <v>0</v>
      </c>
      <c r="K70">
        <f>Bawana_Spot!R70</f>
        <v>5.45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0.243144</v>
      </c>
      <c r="AD70">
        <f t="shared" si="4"/>
        <v>27.386855999999998</v>
      </c>
      <c r="AE70">
        <f>'IDT-1'!D70</f>
        <v>0</v>
      </c>
      <c r="AF70" s="26"/>
      <c r="AG70">
        <f t="shared" si="5"/>
        <v>27.386855999999998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5.2000000000000011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0.24094400000000005</v>
      </c>
      <c r="AD71">
        <f t="shared" si="4"/>
        <v>27.139056000000004</v>
      </c>
      <c r="AE71">
        <f>'IDT-1'!D71</f>
        <v>0</v>
      </c>
      <c r="AF71" s="26"/>
      <c r="AG71">
        <f t="shared" si="5"/>
        <v>27.139056000000004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4.529707760789627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0.23504542829494873</v>
      </c>
      <c r="AD72">
        <f t="shared" si="4"/>
        <v>26.474662332494677</v>
      </c>
      <c r="AE72">
        <f>'IDT-1'!D72</f>
        <v>0</v>
      </c>
      <c r="AF72" s="26"/>
      <c r="AG72">
        <f t="shared" si="5"/>
        <v>26.474662332494677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14.420000000000002</v>
      </c>
      <c r="I73">
        <f>Bawana_NG!R73</f>
        <v>5.82</v>
      </c>
      <c r="J73">
        <f>Bawana_RLNG!R73</f>
        <v>0</v>
      </c>
      <c r="K73">
        <f>Bawana_Spot!R73</f>
        <v>8.3002677505725995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0.2842423562050389</v>
      </c>
      <c r="AD73">
        <f t="shared" si="4"/>
        <v>32.01602539436756</v>
      </c>
      <c r="AE73">
        <f>'IDT-1'!D73</f>
        <v>0</v>
      </c>
      <c r="AF73" s="26"/>
      <c r="AG73">
        <f t="shared" si="5"/>
        <v>32.01602539436756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12.34</v>
      </c>
      <c r="I74">
        <f>Bawana_NG!R74</f>
        <v>5.82</v>
      </c>
      <c r="J74">
        <f>Bawana_RLNG!R74</f>
        <v>0</v>
      </c>
      <c r="K74">
        <f>Bawana_Spot!R74</f>
        <v>3.24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0.22140800000000005</v>
      </c>
      <c r="AD74">
        <f t="shared" si="4"/>
        <v>24.938592000000003</v>
      </c>
      <c r="AE74">
        <f>'IDT-1'!D74</f>
        <v>0</v>
      </c>
      <c r="AF74" s="26"/>
      <c r="AG74">
        <f t="shared" si="5"/>
        <v>24.938592000000003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</v>
      </c>
      <c r="I75">
        <f>Bawana_NG!R75</f>
        <v>5.82</v>
      </c>
      <c r="J75">
        <f>Bawana_RLNG!R75</f>
        <v>0</v>
      </c>
      <c r="K75">
        <f>Bawana_Spot!R75</f>
        <v>4.4000000000000004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0.233904</v>
      </c>
      <c r="AD75">
        <f t="shared" si="4"/>
        <v>26.346095999999999</v>
      </c>
      <c r="AE75">
        <f>'IDT-1'!D75</f>
        <v>0</v>
      </c>
      <c r="AF75" s="26"/>
      <c r="AG75">
        <f t="shared" si="5"/>
        <v>26.346095999999999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</v>
      </c>
      <c r="I76">
        <f>Bawana_NG!R76</f>
        <v>5.82</v>
      </c>
      <c r="J76">
        <f>Bawana_RLNG!R76</f>
        <v>0</v>
      </c>
      <c r="K76">
        <f>Bawana_Spot!R76</f>
        <v>3.2999999999999994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0.22422400000000001</v>
      </c>
      <c r="AD76">
        <f t="shared" si="4"/>
        <v>25.255776000000001</v>
      </c>
      <c r="AE76">
        <f>'IDT-1'!D76</f>
        <v>0</v>
      </c>
      <c r="AF76" s="26"/>
      <c r="AG76">
        <f t="shared" si="5"/>
        <v>25.255776000000001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0.23918400000000001</v>
      </c>
      <c r="AD77">
        <f t="shared" si="4"/>
        <v>26.940815999999998</v>
      </c>
      <c r="AE77">
        <f>'IDT-1'!D77</f>
        <v>0</v>
      </c>
      <c r="AF77" s="26"/>
      <c r="AG77">
        <f t="shared" si="5"/>
        <v>26.940815999999998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12.329999999999998</v>
      </c>
      <c r="I78">
        <f>Bawana_NG!R78</f>
        <v>5.82</v>
      </c>
      <c r="J78">
        <f>Bawana_RLNG!R78</f>
        <v>0</v>
      </c>
      <c r="K78">
        <f>Bawana_Spot!R78</f>
        <v>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0.23680799999999999</v>
      </c>
      <c r="AD78">
        <f t="shared" si="4"/>
        <v>26.673191999999997</v>
      </c>
      <c r="AE78">
        <f>'IDT-1'!D78</f>
        <v>0</v>
      </c>
      <c r="AF78" s="26"/>
      <c r="AG78">
        <f t="shared" si="5"/>
        <v>26.673191999999997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11.739999999999998</v>
      </c>
      <c r="I79">
        <f>Bawana_NG!R79</f>
        <v>5.82</v>
      </c>
      <c r="J79">
        <f>Bawana_RLNG!R79</f>
        <v>0</v>
      </c>
      <c r="K79">
        <f>Bawana_Spot!R79</f>
        <v>9.64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0.27244800000000002</v>
      </c>
      <c r="AD79">
        <f t="shared" si="4"/>
        <v>30.687552</v>
      </c>
      <c r="AE79">
        <f>'IDT-1'!D79</f>
        <v>0</v>
      </c>
      <c r="AF79" s="26"/>
      <c r="AG79">
        <f t="shared" si="5"/>
        <v>30.687552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</v>
      </c>
      <c r="I80">
        <f>Bawana_NG!R80</f>
        <v>5.82</v>
      </c>
      <c r="J80">
        <f>Bawana_RLNG!R80</f>
        <v>0</v>
      </c>
      <c r="K80">
        <f>Bawana_Spot!R80</f>
        <v>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0.216304</v>
      </c>
      <c r="AD80">
        <f t="shared" si="4"/>
        <v>24.363695999999997</v>
      </c>
      <c r="AE80">
        <f>'IDT-1'!D80</f>
        <v>0</v>
      </c>
      <c r="AF80" s="26"/>
      <c r="AG80">
        <f t="shared" si="5"/>
        <v>24.363695999999997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</v>
      </c>
      <c r="I81">
        <f>Bawana_NG!R81</f>
        <v>5.82</v>
      </c>
      <c r="J81">
        <f>Bawana_RLNG!R81</f>
        <v>0</v>
      </c>
      <c r="K81">
        <f>Bawana_Spot!R81</f>
        <v>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0.242704</v>
      </c>
      <c r="AD81">
        <f t="shared" si="4"/>
        <v>27.337295999999998</v>
      </c>
      <c r="AE81">
        <f>'IDT-1'!D81</f>
        <v>0</v>
      </c>
      <c r="AF81" s="26"/>
      <c r="AG81">
        <f t="shared" si="5"/>
        <v>27.337295999999998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</v>
      </c>
      <c r="I82">
        <f>Bawana_NG!R82</f>
        <v>5.82</v>
      </c>
      <c r="J82">
        <f>Bawana_RLNG!R82</f>
        <v>0</v>
      </c>
      <c r="K82">
        <f>Bawana_Spot!R82</f>
        <v>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0.242704</v>
      </c>
      <c r="AD82">
        <f t="shared" si="4"/>
        <v>27.337295999999998</v>
      </c>
      <c r="AE82">
        <f>'IDT-1'!D82</f>
        <v>0</v>
      </c>
      <c r="AF82" s="26"/>
      <c r="AG82">
        <f t="shared" si="5"/>
        <v>27.337295999999998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</v>
      </c>
      <c r="I83">
        <f>Bawana_NG!R83</f>
        <v>5.82</v>
      </c>
      <c r="J83">
        <f>Bawana_RLNG!R83</f>
        <v>0</v>
      </c>
      <c r="K83">
        <f>Bawana_Spot!R83</f>
        <v>5.04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0.23425599999999999</v>
      </c>
      <c r="AD83">
        <f t="shared" si="4"/>
        <v>26.385743999999999</v>
      </c>
      <c r="AE83">
        <f>'IDT-1'!D83</f>
        <v>0</v>
      </c>
      <c r="AF83" s="26"/>
      <c r="AG83">
        <f t="shared" si="5"/>
        <v>26.385743999999999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</v>
      </c>
      <c r="I84">
        <f>Bawana_NG!R84</f>
        <v>5.82</v>
      </c>
      <c r="J84">
        <f>Bawana_RLNG!R84</f>
        <v>0</v>
      </c>
      <c r="K84">
        <f>Bawana_Spot!R84</f>
        <v>5.04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0.23425599999999999</v>
      </c>
      <c r="AD84">
        <f t="shared" si="4"/>
        <v>26.385743999999999</v>
      </c>
      <c r="AE84">
        <f>'IDT-1'!D84</f>
        <v>0</v>
      </c>
      <c r="AF84" s="26"/>
      <c r="AG84">
        <f t="shared" si="5"/>
        <v>26.385743999999999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12.509398586606414</v>
      </c>
      <c r="I85">
        <f>Bawana_NG!R85</f>
        <v>5.82</v>
      </c>
      <c r="J85">
        <f>Bawana_RLNG!R85</f>
        <v>0</v>
      </c>
      <c r="K85">
        <f>Bawana_Spot!R85</f>
        <v>10.280000000000001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0.28485070756213648</v>
      </c>
      <c r="AD85">
        <f t="shared" si="4"/>
        <v>32.08454787904428</v>
      </c>
      <c r="AE85">
        <f>'IDT-1'!D85</f>
        <v>0</v>
      </c>
      <c r="AF85" s="26"/>
      <c r="AG85">
        <f t="shared" si="5"/>
        <v>32.08454787904428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</v>
      </c>
      <c r="I86">
        <f>Bawana_NG!R86</f>
        <v>5.82</v>
      </c>
      <c r="J86">
        <f>Bawana_RLNG!R86</f>
        <v>0</v>
      </c>
      <c r="K86">
        <f>Bawana_Spot!R86</f>
        <v>4.3699999999999992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0.22835999999999998</v>
      </c>
      <c r="AD86">
        <f t="shared" si="4"/>
        <v>25.721639999999997</v>
      </c>
      <c r="AE86">
        <f>'IDT-1'!D86</f>
        <v>0</v>
      </c>
      <c r="AF86" s="26"/>
      <c r="AG86">
        <f t="shared" si="5"/>
        <v>25.721639999999997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</v>
      </c>
      <c r="I87">
        <f>Bawana_NG!R87</f>
        <v>5.82</v>
      </c>
      <c r="J87">
        <f>Bawana_RLNG!R87</f>
        <v>0</v>
      </c>
      <c r="K87">
        <f>Bawana_Spot!R87</f>
        <v>5.23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0.235928</v>
      </c>
      <c r="AD87">
        <f t="shared" si="4"/>
        <v>26.574071999999997</v>
      </c>
      <c r="AE87">
        <f>'IDT-1'!D87</f>
        <v>0</v>
      </c>
      <c r="AF87" s="26"/>
      <c r="AG87">
        <f t="shared" si="5"/>
        <v>26.574071999999997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</v>
      </c>
      <c r="I88">
        <f>Bawana_NG!R88</f>
        <v>5.82</v>
      </c>
      <c r="J88">
        <f>Bawana_RLNG!R88</f>
        <v>0</v>
      </c>
      <c r="K88">
        <f>Bawana_Spot!R88</f>
        <v>5.23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0.235928</v>
      </c>
      <c r="AD88">
        <f t="shared" si="4"/>
        <v>26.574071999999997</v>
      </c>
      <c r="AE88">
        <f>'IDT-1'!D88</f>
        <v>0</v>
      </c>
      <c r="AF88" s="26"/>
      <c r="AG88">
        <f t="shared" si="5"/>
        <v>26.574071999999997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12.509398586606414</v>
      </c>
      <c r="I89">
        <f>Bawana_NG!R89</f>
        <v>5.82</v>
      </c>
      <c r="J89">
        <f>Bawana_RLNG!R89</f>
        <v>0</v>
      </c>
      <c r="K89">
        <f>Bawana_Spot!R89</f>
        <v>5.23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0.24041070756213645</v>
      </c>
      <c r="AD89">
        <f t="shared" si="4"/>
        <v>27.078987879044277</v>
      </c>
      <c r="AE89">
        <f>'IDT-1'!D89</f>
        <v>0</v>
      </c>
      <c r="AF89" s="26"/>
      <c r="AG89">
        <f t="shared" si="5"/>
        <v>27.078987879044277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12.509398586606414</v>
      </c>
      <c r="I90">
        <f>Bawana_NG!R90</f>
        <v>5.82</v>
      </c>
      <c r="J90">
        <f>Bawana_RLNG!R90</f>
        <v>0</v>
      </c>
      <c r="K90">
        <f>Bawana_Spot!R90</f>
        <v>4.6799999999999988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0.23557070756213647</v>
      </c>
      <c r="AD90">
        <f t="shared" si="4"/>
        <v>26.533827879044278</v>
      </c>
      <c r="AE90">
        <f>'IDT-1'!D90</f>
        <v>0</v>
      </c>
      <c r="AF90" s="26"/>
      <c r="AG90">
        <f t="shared" si="5"/>
        <v>26.533827879044278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</v>
      </c>
      <c r="I91">
        <f>Bawana_NG!R91</f>
        <v>5.82</v>
      </c>
      <c r="J91">
        <f>Bawana_RLNG!R91</f>
        <v>0</v>
      </c>
      <c r="K91">
        <f>Bawana_Spot!R91</f>
        <v>12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0.29550399999999999</v>
      </c>
      <c r="AD91">
        <f t="shared" si="4"/>
        <v>33.284495999999997</v>
      </c>
      <c r="AE91">
        <f>'IDT-1'!D91</f>
        <v>0</v>
      </c>
      <c r="AF91" s="26"/>
      <c r="AG91">
        <f t="shared" si="5"/>
        <v>33.284495999999997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</v>
      </c>
      <c r="I92">
        <f>Bawana_NG!R92</f>
        <v>5.82</v>
      </c>
      <c r="J92">
        <f>Bawana_RLNG!R92</f>
        <v>0</v>
      </c>
      <c r="K92">
        <f>Bawana_Spot!R92</f>
        <v>5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0.233904</v>
      </c>
      <c r="AD92">
        <f t="shared" si="4"/>
        <v>26.346095999999999</v>
      </c>
      <c r="AE92">
        <f>'IDT-1'!D92</f>
        <v>0</v>
      </c>
      <c r="AF92" s="26"/>
      <c r="AG92">
        <f t="shared" si="5"/>
        <v>26.346095999999999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</v>
      </c>
      <c r="I93">
        <f>Bawana_NG!R93</f>
        <v>5.82</v>
      </c>
      <c r="J93">
        <f>Bawana_RLNG!R93</f>
        <v>0</v>
      </c>
      <c r="K93">
        <f>Bawana_Spot!R93</f>
        <v>5.98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0.24252799999999999</v>
      </c>
      <c r="AD93">
        <f t="shared" si="4"/>
        <v>27.317471999999999</v>
      </c>
      <c r="AE93">
        <f>'IDT-1'!D93</f>
        <v>0</v>
      </c>
      <c r="AF93" s="26"/>
      <c r="AG93">
        <f t="shared" si="5"/>
        <v>27.317471999999999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</v>
      </c>
      <c r="I94">
        <f>Bawana_NG!R94</f>
        <v>5.82</v>
      </c>
      <c r="J94">
        <f>Bawana_RLNG!R94</f>
        <v>0</v>
      </c>
      <c r="K94">
        <f>Bawana_Spot!R94</f>
        <v>5.98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0.24252799999999999</v>
      </c>
      <c r="AD94">
        <f t="shared" si="4"/>
        <v>27.317471999999999</v>
      </c>
      <c r="AE94">
        <f>'IDT-1'!D94</f>
        <v>0</v>
      </c>
      <c r="AF94" s="26"/>
      <c r="AG94">
        <f t="shared" si="5"/>
        <v>27.317471999999999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11.983100755345028</v>
      </c>
      <c r="I95">
        <f>Bawana_NG!R95</f>
        <v>5.82</v>
      </c>
      <c r="J95">
        <f>Bawana_RLNG!R95</f>
        <v>0</v>
      </c>
      <c r="K95">
        <f>Bawana_Spot!R95</f>
        <v>5.98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0.24237928664703626</v>
      </c>
      <c r="AD95">
        <f t="shared" si="4"/>
        <v>27.30072146869799</v>
      </c>
      <c r="AE95">
        <f>'IDT-1'!D95</f>
        <v>0</v>
      </c>
      <c r="AF95" s="26"/>
      <c r="AG95">
        <f t="shared" si="5"/>
        <v>27.30072146869799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11.983100755345028</v>
      </c>
      <c r="I96">
        <f>Bawana_NG!R96</f>
        <v>5.82</v>
      </c>
      <c r="J96">
        <f>Bawana_RLNG!R96</f>
        <v>0</v>
      </c>
      <c r="K96">
        <f>Bawana_Spot!R96</f>
        <v>5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0.23375528664703624</v>
      </c>
      <c r="AD96">
        <f t="shared" si="4"/>
        <v>26.329345468697991</v>
      </c>
      <c r="AE96">
        <f>'IDT-1'!D96</f>
        <v>0</v>
      </c>
      <c r="AF96" s="26"/>
      <c r="AG96">
        <f t="shared" si="5"/>
        <v>26.329345468697991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</v>
      </c>
      <c r="I97">
        <f>Bawana_NG!R97</f>
        <v>5.82</v>
      </c>
      <c r="J97">
        <f>Bawana_RLNG!R97</f>
        <v>0</v>
      </c>
      <c r="K97">
        <f>Bawana_Spot!R97</f>
        <v>9.83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0.27640799999999999</v>
      </c>
      <c r="AD97">
        <f t="shared" si="4"/>
        <v>31.133591999999997</v>
      </c>
      <c r="AE97">
        <f>'IDT-1'!D97</f>
        <v>0</v>
      </c>
      <c r="AF97" s="26"/>
      <c r="AG97">
        <f t="shared" si="5"/>
        <v>31.133591999999997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</v>
      </c>
      <c r="I98">
        <f>Bawana_NG!R98</f>
        <v>5.82</v>
      </c>
      <c r="J98">
        <f>Bawana_RLNG!R98</f>
        <v>0</v>
      </c>
      <c r="K98">
        <f>Bawana_Spot!R98</f>
        <v>3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0.216304</v>
      </c>
      <c r="AD98">
        <f t="shared" si="4"/>
        <v>24.363695999999997</v>
      </c>
      <c r="AE98">
        <f>'IDT-1'!D98</f>
        <v>0</v>
      </c>
      <c r="AF98" s="26"/>
      <c r="AG98">
        <f t="shared" si="5"/>
        <v>24.363695999999997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0.29252488962846107</v>
      </c>
      <c r="I99">
        <f t="shared" si="6"/>
        <v>0.13967999999999997</v>
      </c>
      <c r="J99">
        <f t="shared" si="6"/>
        <v>0</v>
      </c>
      <c r="K99">
        <f t="shared" si="6"/>
        <v>0.1419541714328012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5.8609017373391047E-3</v>
      </c>
      <c r="AD99">
        <f t="shared" si="6"/>
        <v>0.66015065932392347</v>
      </c>
      <c r="AE99">
        <f t="shared" ref="AE99:AR99" si="7">SUM(AE3:AE98)/4000</f>
        <v>0</v>
      </c>
      <c r="AG99">
        <f t="shared" si="7"/>
        <v>0.66015065932392347</v>
      </c>
      <c r="AI99">
        <f t="shared" si="7"/>
        <v>0</v>
      </c>
      <c r="AJ99">
        <f t="shared" si="7"/>
        <v>0</v>
      </c>
      <c r="AK99">
        <f t="shared" si="7"/>
        <v>1.6124999999999998E-3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44685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44676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13.893058999999999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0.1222589192</v>
      </c>
      <c r="AD3">
        <f>SUM(B3:AB3,AI3:AR3)-AC3</f>
        <v>13.770800080799999</v>
      </c>
      <c r="AE3">
        <v>0</v>
      </c>
      <c r="AF3" s="26"/>
      <c r="AG3">
        <f>SUM(AD3:AF3)</f>
        <v>13.770800080799999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11.921366000000001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0.10490802080000002</v>
      </c>
      <c r="AD4">
        <f t="shared" ref="AD4:AD67" si="1">SUM(B4:AB4,AI4:AR4)-AC4</f>
        <v>11.816457979200001</v>
      </c>
      <c r="AE4">
        <v>0</v>
      </c>
      <c r="AF4" s="26"/>
      <c r="AG4">
        <f t="shared" ref="AG4:AG67" si="2">SUM(AD4:AF4)</f>
        <v>11.816457979200001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13.122888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0.11548141440000001</v>
      </c>
      <c r="AD5">
        <f t="shared" si="1"/>
        <v>13.0074065856</v>
      </c>
      <c r="AE5">
        <v>0</v>
      </c>
      <c r="AF5" s="26"/>
      <c r="AG5">
        <f t="shared" si="2"/>
        <v>13.0074065856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13.258108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0.11667135040000001</v>
      </c>
      <c r="AD6">
        <f t="shared" si="1"/>
        <v>13.141436649599999</v>
      </c>
      <c r="AE6">
        <v>0</v>
      </c>
      <c r="AF6" s="26"/>
      <c r="AG6">
        <f t="shared" si="2"/>
        <v>13.141436649599999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12.517417999999999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0.1101532784</v>
      </c>
      <c r="AD7">
        <f t="shared" si="1"/>
        <v>12.407264721599999</v>
      </c>
      <c r="AE7">
        <v>0</v>
      </c>
      <c r="AF7" s="26"/>
      <c r="AG7">
        <f t="shared" si="2"/>
        <v>12.407264721599999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8.1582380000000008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7.1792494400000018E-2</v>
      </c>
      <c r="AD8">
        <f t="shared" si="1"/>
        <v>8.0864455056000004</v>
      </c>
      <c r="AE8">
        <v>0</v>
      </c>
      <c r="AF8" s="26"/>
      <c r="AG8">
        <f t="shared" si="2"/>
        <v>8.0864455056000004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9.7080979999999997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8.5431262399999999E-2</v>
      </c>
      <c r="AD9">
        <f t="shared" si="1"/>
        <v>9.6226667375999995</v>
      </c>
      <c r="AE9">
        <v>0</v>
      </c>
      <c r="AF9" s="26"/>
      <c r="AG9">
        <f t="shared" si="2"/>
        <v>9.6226667375999995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10.602228999999999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9.3299615200000005E-2</v>
      </c>
      <c r="AD10">
        <f t="shared" si="1"/>
        <v>10.5089293848</v>
      </c>
      <c r="AE10">
        <v>0</v>
      </c>
      <c r="AF10" s="26"/>
      <c r="AG10">
        <f t="shared" si="2"/>
        <v>10.5089293848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13.133022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0.11557059360000001</v>
      </c>
      <c r="AD11">
        <f t="shared" si="1"/>
        <v>13.017451406400001</v>
      </c>
      <c r="AE11">
        <v>0</v>
      </c>
      <c r="AF11" s="26"/>
      <c r="AG11">
        <f t="shared" si="2"/>
        <v>13.017451406400001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11.332376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9.9724908800000012E-2</v>
      </c>
      <c r="AD12">
        <f t="shared" si="1"/>
        <v>11.232651091199999</v>
      </c>
      <c r="AE12">
        <v>0</v>
      </c>
      <c r="AF12" s="26"/>
      <c r="AG12">
        <f t="shared" si="2"/>
        <v>11.232651091199999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13.163117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0.1158354296</v>
      </c>
      <c r="AD13">
        <f t="shared" si="1"/>
        <v>13.047281570399999</v>
      </c>
      <c r="AE13">
        <v>0</v>
      </c>
      <c r="AF13" s="26"/>
      <c r="AG13">
        <f t="shared" si="2"/>
        <v>13.047281570399999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12.326104000000001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0.10846971520000001</v>
      </c>
      <c r="AD14">
        <f t="shared" si="1"/>
        <v>12.217634284800001</v>
      </c>
      <c r="AE14">
        <v>0</v>
      </c>
      <c r="AF14" s="26"/>
      <c r="AG14">
        <f t="shared" si="2"/>
        <v>12.217634284800001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7.9798210000000003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7.0222424800000002E-2</v>
      </c>
      <c r="AD15">
        <f t="shared" si="1"/>
        <v>7.9095985752000004</v>
      </c>
      <c r="AE15">
        <v>0</v>
      </c>
      <c r="AF15" s="26"/>
      <c r="AG15">
        <f t="shared" si="2"/>
        <v>7.9095985752000004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12.378411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0.1089300168</v>
      </c>
      <c r="AD16">
        <f t="shared" si="1"/>
        <v>12.269480983199999</v>
      </c>
      <c r="AE16">
        <v>0</v>
      </c>
      <c r="AF16" s="26"/>
      <c r="AG16">
        <f t="shared" si="2"/>
        <v>12.269480983199999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13.898177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0.12230395760000001</v>
      </c>
      <c r="AD17">
        <f t="shared" si="1"/>
        <v>13.775873042400001</v>
      </c>
      <c r="AE17">
        <v>0</v>
      </c>
      <c r="AF17" s="26"/>
      <c r="AG17">
        <f t="shared" si="2"/>
        <v>13.775873042400001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14.509404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0.66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0.13349075520000001</v>
      </c>
      <c r="AD18">
        <f t="shared" si="1"/>
        <v>15.0359132448</v>
      </c>
      <c r="AE18">
        <v>0</v>
      </c>
      <c r="AF18" s="26"/>
      <c r="AG18">
        <f t="shared" si="2"/>
        <v>15.0359132448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14.509404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0.06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0.1282107552</v>
      </c>
      <c r="AD19">
        <f t="shared" si="1"/>
        <v>14.441193244800001</v>
      </c>
      <c r="AE19">
        <v>0</v>
      </c>
      <c r="AF19" s="26"/>
      <c r="AG19">
        <f t="shared" si="2"/>
        <v>14.441193244800001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14.415103999999999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0.1268529152</v>
      </c>
      <c r="AD20">
        <f t="shared" si="1"/>
        <v>14.288251084799999</v>
      </c>
      <c r="AE20">
        <v>0</v>
      </c>
      <c r="AF20" s="26"/>
      <c r="AG20">
        <f t="shared" si="2"/>
        <v>14.288251084799999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14.509404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0.1334027552</v>
      </c>
      <c r="AD21">
        <f t="shared" si="1"/>
        <v>15.0260012448</v>
      </c>
      <c r="AE21">
        <v>0</v>
      </c>
      <c r="AF21" s="26"/>
      <c r="AG21">
        <f t="shared" si="2"/>
        <v>15.0260012448</v>
      </c>
      <c r="AI21" s="75">
        <f>PXIL!M21</f>
        <v>0</v>
      </c>
      <c r="AJ21" s="75">
        <f>PXIL!S21</f>
        <v>0</v>
      </c>
      <c r="AK21" s="75">
        <f>RTM_IEX!M21</f>
        <v>0.21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13.240809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0.11651911920000001</v>
      </c>
      <c r="AD22">
        <f t="shared" si="1"/>
        <v>13.124289880800001</v>
      </c>
      <c r="AE22">
        <v>0</v>
      </c>
      <c r="AF22" s="26"/>
      <c r="AG22">
        <f t="shared" si="2"/>
        <v>13.124289880800001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14.509404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0.12988275520000001</v>
      </c>
      <c r="AD23">
        <f t="shared" si="1"/>
        <v>14.629521244799999</v>
      </c>
      <c r="AE23">
        <v>0</v>
      </c>
      <c r="AF23" s="26"/>
      <c r="AG23">
        <f t="shared" si="2"/>
        <v>14.629521244799999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14.509404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0.55000000000000004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0.13428275520000002</v>
      </c>
      <c r="AD24">
        <f t="shared" si="1"/>
        <v>15.125121244800001</v>
      </c>
      <c r="AE24">
        <v>0</v>
      </c>
      <c r="AF24" s="26"/>
      <c r="AG24">
        <f t="shared" si="2"/>
        <v>15.125121244800001</v>
      </c>
      <c r="AI24" s="75">
        <f>PXIL!M24</f>
        <v>0</v>
      </c>
      <c r="AJ24" s="75">
        <f>PXIL!S24</f>
        <v>0</v>
      </c>
      <c r="AK24" s="75">
        <f>RTM_IEX!M24</f>
        <v>0.2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14.509404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1.92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0.14968275519999999</v>
      </c>
      <c r="AD25">
        <f t="shared" si="1"/>
        <v>16.859721244799996</v>
      </c>
      <c r="AE25">
        <v>0</v>
      </c>
      <c r="AF25" s="26"/>
      <c r="AG25">
        <f t="shared" si="2"/>
        <v>16.859721244799996</v>
      </c>
      <c r="AI25" s="75">
        <f>PXIL!M25</f>
        <v>0</v>
      </c>
      <c r="AJ25" s="75">
        <f>PXIL!S25</f>
        <v>0</v>
      </c>
      <c r="AK25" s="75">
        <f>RTM_IEX!M25</f>
        <v>0.57999999999999996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14.509404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0.56999999999999995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0.13454675520000001</v>
      </c>
      <c r="AD26">
        <f t="shared" si="1"/>
        <v>15.154857244800001</v>
      </c>
      <c r="AE26">
        <v>0</v>
      </c>
      <c r="AF26" s="26"/>
      <c r="AG26">
        <f t="shared" si="2"/>
        <v>15.154857244800001</v>
      </c>
      <c r="AI26" s="75">
        <f>PXIL!M26</f>
        <v>0</v>
      </c>
      <c r="AJ26" s="75">
        <f>PXIL!S26</f>
        <v>0</v>
      </c>
      <c r="AK26" s="75">
        <f>RTM_IEX!M26</f>
        <v>0.21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14.509404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0.36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0.13313875520000001</v>
      </c>
      <c r="AD27">
        <f t="shared" si="1"/>
        <v>14.9962652448</v>
      </c>
      <c r="AE27">
        <v>0</v>
      </c>
      <c r="AF27" s="26"/>
      <c r="AG27">
        <f t="shared" si="2"/>
        <v>14.9962652448</v>
      </c>
      <c r="AI27" s="75">
        <f>PXIL!M27</f>
        <v>0</v>
      </c>
      <c r="AJ27" s="75">
        <f>PXIL!S27</f>
        <v>0</v>
      </c>
      <c r="AK27" s="75">
        <f>RTM_IEX!M27</f>
        <v>0.26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14.509404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0.14026675520000001</v>
      </c>
      <c r="AD28">
        <f t="shared" si="1"/>
        <v>15.799137244799999</v>
      </c>
      <c r="AE28">
        <v>0</v>
      </c>
      <c r="AF28" s="26"/>
      <c r="AG28">
        <f t="shared" si="2"/>
        <v>15.799137244799999</v>
      </c>
      <c r="AI28" s="75">
        <f>PXIL!M28</f>
        <v>0</v>
      </c>
      <c r="AJ28" s="75">
        <f>PXIL!S28</f>
        <v>0</v>
      </c>
      <c r="AK28" s="75">
        <f>RTM_IEX!M28</f>
        <v>0.61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14.509404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0.06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0.1282107552</v>
      </c>
      <c r="AD29">
        <f t="shared" si="1"/>
        <v>14.441193244800001</v>
      </c>
      <c r="AE29">
        <v>0</v>
      </c>
      <c r="AF29" s="26"/>
      <c r="AG29">
        <f t="shared" si="2"/>
        <v>14.441193244800001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14.509404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0.91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0.14413875520000002</v>
      </c>
      <c r="AD30">
        <f t="shared" si="1"/>
        <v>16.235265244800001</v>
      </c>
      <c r="AE30">
        <v>0</v>
      </c>
      <c r="AF30" s="26"/>
      <c r="AG30">
        <f t="shared" si="2"/>
        <v>16.235265244800001</v>
      </c>
      <c r="AI30" s="75">
        <f>PXIL!M30</f>
        <v>0</v>
      </c>
      <c r="AJ30" s="75">
        <f>PXIL!S30</f>
        <v>0</v>
      </c>
      <c r="AK30" s="75">
        <f>RTM_IEX!M30</f>
        <v>0.96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14.509404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0.56999999999999995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0.13938675520000002</v>
      </c>
      <c r="AD31">
        <f t="shared" si="1"/>
        <v>15.7000172448</v>
      </c>
      <c r="AE31">
        <v>0</v>
      </c>
      <c r="AF31" s="26"/>
      <c r="AG31">
        <f t="shared" si="2"/>
        <v>15.7000172448</v>
      </c>
      <c r="AI31" s="75">
        <f>PXIL!M31</f>
        <v>0</v>
      </c>
      <c r="AJ31" s="75">
        <f>PXIL!S31</f>
        <v>0</v>
      </c>
      <c r="AK31" s="75">
        <f>RTM_IEX!M31</f>
        <v>0.76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14.509404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1.92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0.1652587552</v>
      </c>
      <c r="AD32">
        <f t="shared" si="1"/>
        <v>18.6141452448</v>
      </c>
      <c r="AE32">
        <v>0</v>
      </c>
      <c r="AF32" s="26"/>
      <c r="AG32">
        <f t="shared" si="2"/>
        <v>18.6141452448</v>
      </c>
      <c r="AI32" s="75">
        <f>PXIL!M32</f>
        <v>0</v>
      </c>
      <c r="AJ32" s="75">
        <f>PXIL!S32</f>
        <v>0</v>
      </c>
      <c r="AK32" s="75">
        <f>RTM_IEX!M32</f>
        <v>2.35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14.482765000000001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0.12744833200000003</v>
      </c>
      <c r="AD33">
        <f t="shared" si="1"/>
        <v>14.355316668</v>
      </c>
      <c r="AE33">
        <v>0</v>
      </c>
      <c r="AF33" s="26"/>
      <c r="AG33">
        <f t="shared" si="2"/>
        <v>14.355316668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14.509404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0.26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0.12997075520000001</v>
      </c>
      <c r="AD34">
        <f t="shared" si="1"/>
        <v>14.639433244799999</v>
      </c>
      <c r="AE34">
        <v>0</v>
      </c>
      <c r="AF34" s="26"/>
      <c r="AG34">
        <f t="shared" si="2"/>
        <v>14.639433244799999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14.509404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0.16138675520000004</v>
      </c>
      <c r="AD35">
        <f t="shared" si="1"/>
        <v>18.178017244800003</v>
      </c>
      <c r="AE35">
        <v>0</v>
      </c>
      <c r="AF35" s="26"/>
      <c r="AG35">
        <f t="shared" si="2"/>
        <v>18.178017244800003</v>
      </c>
      <c r="AI35" s="75">
        <f>PXIL!M35</f>
        <v>0</v>
      </c>
      <c r="AJ35" s="75">
        <f>PXIL!S35</f>
        <v>0</v>
      </c>
      <c r="AK35" s="75">
        <f>RTM_IEX!M35</f>
        <v>2.23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14.196664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0.12493064320000001</v>
      </c>
      <c r="AD36">
        <f t="shared" si="1"/>
        <v>14.071733356799999</v>
      </c>
      <c r="AE36">
        <v>0</v>
      </c>
      <c r="AF36" s="26"/>
      <c r="AG36">
        <f t="shared" si="2"/>
        <v>14.071733356799999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14.509404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1.66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0.14229075520000001</v>
      </c>
      <c r="AD37">
        <f t="shared" si="1"/>
        <v>16.027113244799999</v>
      </c>
      <c r="AE37">
        <v>0</v>
      </c>
      <c r="AF37" s="26"/>
      <c r="AG37">
        <f t="shared" si="2"/>
        <v>16.027113244799999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14.509404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2.2799999999999998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0.16481875520000003</v>
      </c>
      <c r="AD38">
        <f t="shared" si="1"/>
        <v>18.564585244800003</v>
      </c>
      <c r="AE38">
        <v>0</v>
      </c>
      <c r="AF38" s="26"/>
      <c r="AG38">
        <f t="shared" si="2"/>
        <v>18.564585244800003</v>
      </c>
      <c r="AI38" s="75">
        <f>PXIL!M38</f>
        <v>0</v>
      </c>
      <c r="AJ38" s="75">
        <f>PXIL!S38</f>
        <v>0</v>
      </c>
      <c r="AK38" s="75">
        <f>RTM_IEX!M38</f>
        <v>1.94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14.509404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0.1781947552</v>
      </c>
      <c r="AD39">
        <f t="shared" si="1"/>
        <v>20.071209244800002</v>
      </c>
      <c r="AE39">
        <v>0</v>
      </c>
      <c r="AF39" s="26"/>
      <c r="AG39">
        <f t="shared" si="2"/>
        <v>20.071209244800002</v>
      </c>
      <c r="AI39" s="75">
        <f>PXIL!M39</f>
        <v>0</v>
      </c>
      <c r="AJ39" s="75">
        <f>PXIL!S39</f>
        <v>0</v>
      </c>
      <c r="AK39" s="75">
        <f>RTM_IEX!M39</f>
        <v>3.1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14.509404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0.56999999999999995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0.13947475520000002</v>
      </c>
      <c r="AD40">
        <f t="shared" si="1"/>
        <v>15.7099292448</v>
      </c>
      <c r="AE40">
        <v>0</v>
      </c>
      <c r="AF40" s="26"/>
      <c r="AG40">
        <f t="shared" si="2"/>
        <v>15.7099292448</v>
      </c>
      <c r="AI40" s="75">
        <f>PXIL!M40</f>
        <v>0</v>
      </c>
      <c r="AJ40" s="75">
        <f>PXIL!S40</f>
        <v>0</v>
      </c>
      <c r="AK40" s="75">
        <f>RTM_IEX!M40</f>
        <v>0.77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14.509404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1.22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0.15549075520000002</v>
      </c>
      <c r="AD41">
        <f t="shared" si="1"/>
        <v>17.513913244800001</v>
      </c>
      <c r="AE41">
        <v>0</v>
      </c>
      <c r="AF41" s="26"/>
      <c r="AG41">
        <f t="shared" si="2"/>
        <v>17.513913244800001</v>
      </c>
      <c r="AI41" s="75">
        <f>PXIL!M41</f>
        <v>0</v>
      </c>
      <c r="AJ41" s="75">
        <f>PXIL!S41</f>
        <v>0</v>
      </c>
      <c r="AK41" s="75">
        <f>RTM_IEX!M41</f>
        <v>1.94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14.509404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0.45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0.13762675519999998</v>
      </c>
      <c r="AD42">
        <f t="shared" si="1"/>
        <v>15.5017772448</v>
      </c>
      <c r="AE42">
        <v>0</v>
      </c>
      <c r="AF42" s="26"/>
      <c r="AG42">
        <f t="shared" si="2"/>
        <v>15.5017772448</v>
      </c>
      <c r="AI42" s="75">
        <f>PXIL!M42</f>
        <v>0</v>
      </c>
      <c r="AJ42" s="75">
        <f>PXIL!S42</f>
        <v>0</v>
      </c>
      <c r="AK42" s="75">
        <f>RTM_IEX!M42</f>
        <v>0.68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13.660698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0.1202141424</v>
      </c>
      <c r="AD43">
        <f t="shared" si="1"/>
        <v>13.5404838576</v>
      </c>
      <c r="AE43">
        <v>0</v>
      </c>
      <c r="AF43" s="26"/>
      <c r="AG43">
        <f t="shared" si="2"/>
        <v>13.5404838576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14.509404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0.37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0.13093875520000001</v>
      </c>
      <c r="AD44">
        <f t="shared" si="1"/>
        <v>14.748465244799998</v>
      </c>
      <c r="AE44">
        <v>0</v>
      </c>
      <c r="AF44" s="26"/>
      <c r="AG44">
        <f t="shared" si="2"/>
        <v>14.748465244799998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14.509404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0.04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0.12803475519999999</v>
      </c>
      <c r="AD45">
        <f t="shared" si="1"/>
        <v>14.421369244799999</v>
      </c>
      <c r="AE45">
        <v>0</v>
      </c>
      <c r="AF45" s="26"/>
      <c r="AG45">
        <f t="shared" si="2"/>
        <v>14.421369244799999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14.509404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0.1530267552</v>
      </c>
      <c r="AD46">
        <f t="shared" si="1"/>
        <v>17.2363772448</v>
      </c>
      <c r="AE46">
        <v>0</v>
      </c>
      <c r="AF46" s="26"/>
      <c r="AG46">
        <f t="shared" si="2"/>
        <v>17.2363772448</v>
      </c>
      <c r="AI46" s="75">
        <f>PXIL!M46</f>
        <v>0</v>
      </c>
      <c r="AJ46" s="75">
        <f>PXIL!S46</f>
        <v>0</v>
      </c>
      <c r="AK46" s="75">
        <f>RTM_IEX!M46</f>
        <v>1.84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14.008933000000001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0.12327861040000002</v>
      </c>
      <c r="AD47">
        <f t="shared" si="1"/>
        <v>13.885654389600001</v>
      </c>
      <c r="AE47">
        <v>0</v>
      </c>
      <c r="AF47" s="26"/>
      <c r="AG47">
        <f t="shared" si="2"/>
        <v>13.885654389600001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11.014951999999999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9.6931577599999999E-2</v>
      </c>
      <c r="AD48">
        <f t="shared" si="1"/>
        <v>10.9180204224</v>
      </c>
      <c r="AE48">
        <v>0</v>
      </c>
      <c r="AF48" s="26"/>
      <c r="AG48">
        <f t="shared" si="2"/>
        <v>10.9180204224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13.484328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0.11866208640000001</v>
      </c>
      <c r="AD49">
        <f t="shared" si="1"/>
        <v>13.365665913599999</v>
      </c>
      <c r="AE49">
        <v>0</v>
      </c>
      <c r="AF49" s="26"/>
      <c r="AG49">
        <f t="shared" si="2"/>
        <v>13.365665913599999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13.349518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0.1174757584</v>
      </c>
      <c r="AD50">
        <f t="shared" si="1"/>
        <v>13.2320422416</v>
      </c>
      <c r="AE50">
        <v>0</v>
      </c>
      <c r="AF50" s="26"/>
      <c r="AG50">
        <f t="shared" si="2"/>
        <v>13.2320422416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14.509404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1.1399999999999999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0.13771475520000001</v>
      </c>
      <c r="AD51">
        <f t="shared" si="1"/>
        <v>15.511689244800001</v>
      </c>
      <c r="AE51">
        <v>0</v>
      </c>
      <c r="AF51" s="26"/>
      <c r="AG51">
        <f t="shared" si="2"/>
        <v>15.511689244800001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14.287459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0.12572963920000002</v>
      </c>
      <c r="AD52">
        <f t="shared" si="1"/>
        <v>14.161729360800001</v>
      </c>
      <c r="AE52">
        <v>0</v>
      </c>
      <c r="AF52" s="26"/>
      <c r="AG52">
        <f t="shared" si="2"/>
        <v>14.161729360800001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14.509404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1.0900000000000001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0.13727475520000001</v>
      </c>
      <c r="AD53">
        <f t="shared" si="1"/>
        <v>15.4621292448</v>
      </c>
      <c r="AE53">
        <v>0</v>
      </c>
      <c r="AF53" s="26"/>
      <c r="AG53">
        <f t="shared" si="2"/>
        <v>15.4621292448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14.509404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0.59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0.1328747552</v>
      </c>
      <c r="AD54">
        <f t="shared" si="1"/>
        <v>14.9665292448</v>
      </c>
      <c r="AE54">
        <v>0</v>
      </c>
      <c r="AF54" s="26"/>
      <c r="AG54">
        <f t="shared" si="2"/>
        <v>14.9665292448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14.509404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0.24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0.1297947552</v>
      </c>
      <c r="AD55">
        <f t="shared" si="1"/>
        <v>14.619609244799999</v>
      </c>
      <c r="AE55">
        <v>0</v>
      </c>
      <c r="AF55" s="26"/>
      <c r="AG55">
        <f t="shared" si="2"/>
        <v>14.619609244799999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14.352663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0.1263034344</v>
      </c>
      <c r="AD56">
        <f t="shared" si="1"/>
        <v>14.226359565599999</v>
      </c>
      <c r="AE56">
        <v>0</v>
      </c>
      <c r="AF56" s="26"/>
      <c r="AG56">
        <f t="shared" si="2"/>
        <v>14.226359565599999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12.915913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0.1136600344</v>
      </c>
      <c r="AD57">
        <f t="shared" si="1"/>
        <v>12.802252965599999</v>
      </c>
      <c r="AE57">
        <v>0</v>
      </c>
      <c r="AF57" s="26"/>
      <c r="AG57">
        <f t="shared" si="2"/>
        <v>12.802252965599999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12.444127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0.1095083176</v>
      </c>
      <c r="AD58">
        <f t="shared" si="1"/>
        <v>12.3346186824</v>
      </c>
      <c r="AE58">
        <v>0</v>
      </c>
      <c r="AF58" s="26"/>
      <c r="AG58">
        <f t="shared" si="2"/>
        <v>12.3346186824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13.169872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0.1158948736</v>
      </c>
      <c r="AD59">
        <f t="shared" si="1"/>
        <v>13.0539771264</v>
      </c>
      <c r="AE59">
        <v>0</v>
      </c>
      <c r="AF59" s="26"/>
      <c r="AG59">
        <f t="shared" si="2"/>
        <v>13.0539771264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14.509404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0.88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0.13542675520000003</v>
      </c>
      <c r="AD60">
        <f t="shared" si="1"/>
        <v>15.253977244800002</v>
      </c>
      <c r="AE60">
        <v>0</v>
      </c>
      <c r="AF60" s="26"/>
      <c r="AG60">
        <f t="shared" si="2"/>
        <v>15.253977244800002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14.509404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0.28000000000000003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0.13014675519999999</v>
      </c>
      <c r="AD61">
        <f t="shared" si="1"/>
        <v>14.659257244799999</v>
      </c>
      <c r="AE61">
        <v>0</v>
      </c>
      <c r="AF61" s="26"/>
      <c r="AG61">
        <f t="shared" si="2"/>
        <v>14.659257244799999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14.509404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0.14000000000000001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0.12891475520000001</v>
      </c>
      <c r="AD62">
        <f t="shared" si="1"/>
        <v>14.5204892448</v>
      </c>
      <c r="AE62">
        <v>0</v>
      </c>
      <c r="AF62" s="26"/>
      <c r="AG62">
        <f t="shared" si="2"/>
        <v>14.5204892448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14.509404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0.12785875520000001</v>
      </c>
      <c r="AD63">
        <f t="shared" si="1"/>
        <v>14.401545244799999</v>
      </c>
      <c r="AE63">
        <v>0</v>
      </c>
      <c r="AF63" s="26"/>
      <c r="AG63">
        <f t="shared" si="2"/>
        <v>14.401545244799999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12.448528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0.1095470464</v>
      </c>
      <c r="AD64">
        <f t="shared" si="1"/>
        <v>12.3389809536</v>
      </c>
      <c r="AE64">
        <v>0</v>
      </c>
      <c r="AF64" s="26"/>
      <c r="AG64">
        <f t="shared" si="2"/>
        <v>12.3389809536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14.509404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0.28999999999999998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0.1302347552</v>
      </c>
      <c r="AD65">
        <f t="shared" si="1"/>
        <v>14.669169244799999</v>
      </c>
      <c r="AE65">
        <v>0</v>
      </c>
      <c r="AF65" s="26"/>
      <c r="AG65">
        <f t="shared" si="2"/>
        <v>14.669169244799999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14.133609999999999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0.124375768</v>
      </c>
      <c r="AD66">
        <f t="shared" si="1"/>
        <v>14.009234231999999</v>
      </c>
      <c r="AE66">
        <v>0</v>
      </c>
      <c r="AF66" s="26"/>
      <c r="AG66">
        <f t="shared" si="2"/>
        <v>14.009234231999999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13.712184000000001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0.64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0.12629921920000001</v>
      </c>
      <c r="AD67">
        <f t="shared" si="1"/>
        <v>14.225884780800001</v>
      </c>
      <c r="AE67">
        <v>0</v>
      </c>
      <c r="AF67" s="26"/>
      <c r="AG67">
        <f t="shared" si="2"/>
        <v>14.225884780800001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13.712184000000001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0.38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0.12832321920000003</v>
      </c>
      <c r="AD68">
        <f t="shared" ref="AD68:AD98" si="4">SUM(B68:AB68,AI68:AR68)-AC68</f>
        <v>14.453860780800001</v>
      </c>
      <c r="AE68">
        <v>0</v>
      </c>
      <c r="AF68" s="26"/>
      <c r="AG68">
        <f t="shared" ref="AG68:AG98" si="5">SUM(AD68:AF68)</f>
        <v>14.453860780800001</v>
      </c>
      <c r="AI68" s="75">
        <f>PXIL!M68</f>
        <v>0</v>
      </c>
      <c r="AJ68" s="75">
        <f>PXIL!S68</f>
        <v>0</v>
      </c>
      <c r="AK68" s="75">
        <f>RTM_IEX!M68</f>
        <v>0.49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13.712184000000001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0.31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0.12339521920000002</v>
      </c>
      <c r="AD69">
        <f t="shared" si="4"/>
        <v>13.8987887808</v>
      </c>
      <c r="AE69">
        <v>0</v>
      </c>
      <c r="AF69" s="26"/>
      <c r="AG69">
        <f t="shared" si="5"/>
        <v>13.8987887808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13.712184000000001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0.19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0.1223392192</v>
      </c>
      <c r="AD70">
        <f t="shared" si="4"/>
        <v>13.7798447808</v>
      </c>
      <c r="AE70">
        <v>0</v>
      </c>
      <c r="AF70" s="26"/>
      <c r="AG70">
        <f t="shared" si="5"/>
        <v>13.7798447808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13.064439999999999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0.114967072</v>
      </c>
      <c r="AD71">
        <f t="shared" si="4"/>
        <v>12.949472927999999</v>
      </c>
      <c r="AE71">
        <v>0</v>
      </c>
      <c r="AF71" s="26"/>
      <c r="AG71">
        <f t="shared" si="5"/>
        <v>12.949472927999999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13.712184000000001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0.55000000000000004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0.12550721920000002</v>
      </c>
      <c r="AD72">
        <f t="shared" si="4"/>
        <v>14.136676780800002</v>
      </c>
      <c r="AE72">
        <v>0</v>
      </c>
      <c r="AF72" s="26"/>
      <c r="AG72">
        <f t="shared" si="5"/>
        <v>14.136676780800002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13.712184000000001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0.12066721920000001</v>
      </c>
      <c r="AD73">
        <f t="shared" si="4"/>
        <v>13.591516780800001</v>
      </c>
      <c r="AE73">
        <v>0</v>
      </c>
      <c r="AF73" s="26"/>
      <c r="AG73">
        <f t="shared" si="5"/>
        <v>13.591516780800001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13.712184000000001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1.1499999999999999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0.13985121920000002</v>
      </c>
      <c r="AD74">
        <f t="shared" si="4"/>
        <v>15.7523327808</v>
      </c>
      <c r="AE74">
        <v>0</v>
      </c>
      <c r="AF74" s="26"/>
      <c r="AG74">
        <f t="shared" si="5"/>
        <v>15.7523327808</v>
      </c>
      <c r="AI74" s="75">
        <f>PXIL!M74</f>
        <v>0</v>
      </c>
      <c r="AJ74" s="75">
        <f>PXIL!S74</f>
        <v>0</v>
      </c>
      <c r="AK74" s="75">
        <f>RTM_IEX!M74</f>
        <v>1.03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13.712184000000001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1.0900000000000001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0.1302592192</v>
      </c>
      <c r="AD75">
        <f t="shared" si="4"/>
        <v>14.671924780800001</v>
      </c>
      <c r="AE75">
        <v>0</v>
      </c>
      <c r="AF75" s="26"/>
      <c r="AG75">
        <f t="shared" si="5"/>
        <v>14.671924780800001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13.712184000000001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0.12744321920000001</v>
      </c>
      <c r="AD76">
        <f t="shared" si="4"/>
        <v>14.3547407808</v>
      </c>
      <c r="AE76">
        <v>0</v>
      </c>
      <c r="AF76" s="26"/>
      <c r="AG76">
        <f t="shared" si="5"/>
        <v>14.3547407808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13.712184000000001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0.49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0.12497921920000002</v>
      </c>
      <c r="AD77">
        <f t="shared" si="4"/>
        <v>14.077204780800001</v>
      </c>
      <c r="AE77">
        <v>0</v>
      </c>
      <c r="AF77" s="26"/>
      <c r="AG77">
        <f t="shared" si="5"/>
        <v>14.077204780800001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13.699391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0.12055464080000002</v>
      </c>
      <c r="AD78">
        <f t="shared" si="4"/>
        <v>13.5788363592</v>
      </c>
      <c r="AE78">
        <v>0</v>
      </c>
      <c r="AF78" s="26"/>
      <c r="AG78">
        <f t="shared" si="5"/>
        <v>13.5788363592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13.712184000000001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0.12409921920000001</v>
      </c>
      <c r="AD79">
        <f t="shared" si="4"/>
        <v>13.978084780800001</v>
      </c>
      <c r="AE79">
        <v>0</v>
      </c>
      <c r="AF79" s="26"/>
      <c r="AG79">
        <f t="shared" si="5"/>
        <v>13.978084780800001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13.712184000000001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0.73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0.12955521920000002</v>
      </c>
      <c r="AD80">
        <f t="shared" si="4"/>
        <v>14.5926287808</v>
      </c>
      <c r="AE80">
        <v>0</v>
      </c>
      <c r="AF80" s="26"/>
      <c r="AG80">
        <f t="shared" si="5"/>
        <v>14.5926287808</v>
      </c>
      <c r="AI80" s="75">
        <f>PXIL!M80</f>
        <v>0</v>
      </c>
      <c r="AJ80" s="75">
        <f>PXIL!S80</f>
        <v>0</v>
      </c>
      <c r="AK80" s="75">
        <f>RTM_IEX!M80</f>
        <v>0.28000000000000003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13.712184000000001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0.14231521920000001</v>
      </c>
      <c r="AD81">
        <f t="shared" si="4"/>
        <v>16.029868780800001</v>
      </c>
      <c r="AE81">
        <v>0</v>
      </c>
      <c r="AF81" s="26"/>
      <c r="AG81">
        <f t="shared" si="5"/>
        <v>16.029868780800001</v>
      </c>
      <c r="AI81" s="75">
        <f>PXIL!M81</f>
        <v>0</v>
      </c>
      <c r="AJ81" s="75">
        <f>PXIL!S81</f>
        <v>0</v>
      </c>
      <c r="AK81" s="75">
        <f>RTM_IEX!M81</f>
        <v>0.88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13.712184000000001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0.94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0.13369121920000002</v>
      </c>
      <c r="AD82">
        <f t="shared" si="4"/>
        <v>15.058492780800002</v>
      </c>
      <c r="AE82">
        <v>0</v>
      </c>
      <c r="AF82" s="26"/>
      <c r="AG82">
        <f t="shared" si="5"/>
        <v>15.058492780800002</v>
      </c>
      <c r="AI82" s="75">
        <f>PXIL!M82</f>
        <v>0</v>
      </c>
      <c r="AJ82" s="75">
        <f>PXIL!S82</f>
        <v>0</v>
      </c>
      <c r="AK82" s="75">
        <f>RTM_IEX!M82</f>
        <v>0.54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13.712184000000001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0.1369472192</v>
      </c>
      <c r="AD83">
        <f t="shared" si="4"/>
        <v>15.425236780800001</v>
      </c>
      <c r="AE83">
        <v>0</v>
      </c>
      <c r="AF83" s="26"/>
      <c r="AG83">
        <f t="shared" si="5"/>
        <v>15.425236780800001</v>
      </c>
      <c r="AI83" s="75">
        <f>PXIL!M83</f>
        <v>0</v>
      </c>
      <c r="AJ83" s="75">
        <f>PXIL!S83</f>
        <v>0</v>
      </c>
      <c r="AK83" s="75">
        <f>RTM_IEX!M83</f>
        <v>0.81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13.712184000000001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0.99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0.1359792192</v>
      </c>
      <c r="AD84">
        <f t="shared" si="4"/>
        <v>15.316204780800001</v>
      </c>
      <c r="AE84">
        <v>0</v>
      </c>
      <c r="AF84" s="26"/>
      <c r="AG84">
        <f t="shared" si="5"/>
        <v>15.316204780800001</v>
      </c>
      <c r="AI84" s="75">
        <f>PXIL!M84</f>
        <v>0</v>
      </c>
      <c r="AJ84" s="75">
        <f>PXIL!S84</f>
        <v>0</v>
      </c>
      <c r="AK84" s="75">
        <f>RTM_IEX!M84</f>
        <v>0.75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14.509404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0.1276827552</v>
      </c>
      <c r="AD85">
        <f t="shared" si="4"/>
        <v>14.3817212448</v>
      </c>
      <c r="AE85">
        <v>0</v>
      </c>
      <c r="AF85" s="26"/>
      <c r="AG85">
        <f t="shared" si="5"/>
        <v>14.3817212448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14.509404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0.14176275520000001</v>
      </c>
      <c r="AD86">
        <f t="shared" si="4"/>
        <v>15.967641244800001</v>
      </c>
      <c r="AE86">
        <v>0</v>
      </c>
      <c r="AF86" s="26"/>
      <c r="AG86">
        <f t="shared" si="5"/>
        <v>15.967641244800001</v>
      </c>
      <c r="AI86" s="75">
        <f>PXIL!M86</f>
        <v>0</v>
      </c>
      <c r="AJ86" s="75">
        <f>PXIL!S86</f>
        <v>0</v>
      </c>
      <c r="AK86" s="75">
        <f>RTM_IEX!M86</f>
        <v>0.7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14.509404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0.28999999999999998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0.1323467552</v>
      </c>
      <c r="AD87">
        <f t="shared" si="4"/>
        <v>14.907057244799999</v>
      </c>
      <c r="AE87">
        <v>0</v>
      </c>
      <c r="AF87" s="26"/>
      <c r="AG87">
        <f t="shared" si="5"/>
        <v>14.907057244799999</v>
      </c>
      <c r="AI87" s="75">
        <f>PXIL!M87</f>
        <v>0</v>
      </c>
      <c r="AJ87" s="75">
        <f>PXIL!S87</f>
        <v>0</v>
      </c>
      <c r="AK87" s="75">
        <f>RTM_IEX!M87</f>
        <v>0.24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14.509404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1.07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0.14299475520000002</v>
      </c>
      <c r="AD88">
        <f t="shared" si="4"/>
        <v>16.106409244800002</v>
      </c>
      <c r="AE88">
        <v>0</v>
      </c>
      <c r="AF88" s="26"/>
      <c r="AG88">
        <f t="shared" si="5"/>
        <v>16.106409244800002</v>
      </c>
      <c r="AI88" s="75">
        <f>PXIL!M88</f>
        <v>0</v>
      </c>
      <c r="AJ88" s="75">
        <f>PXIL!S88</f>
        <v>0</v>
      </c>
      <c r="AK88" s="75">
        <f>RTM_IEX!M88</f>
        <v>0.67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14.509404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0.13269875520000002</v>
      </c>
      <c r="AD89">
        <f t="shared" si="4"/>
        <v>14.946705244799999</v>
      </c>
      <c r="AE89">
        <v>0</v>
      </c>
      <c r="AF89" s="26"/>
      <c r="AG89">
        <f t="shared" si="5"/>
        <v>14.946705244799999</v>
      </c>
      <c r="AI89" s="75">
        <f>PXIL!M89</f>
        <v>0</v>
      </c>
      <c r="AJ89" s="75">
        <f>PXIL!S89</f>
        <v>0</v>
      </c>
      <c r="AK89" s="75">
        <f>RTM_IEX!M89</f>
        <v>0.2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14.509404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0.12900275520000001</v>
      </c>
      <c r="AD90">
        <f t="shared" si="4"/>
        <v>14.5304012448</v>
      </c>
      <c r="AE90">
        <v>0</v>
      </c>
      <c r="AF90" s="26"/>
      <c r="AG90">
        <f t="shared" si="5"/>
        <v>14.5304012448</v>
      </c>
      <c r="AI90" s="75">
        <f>PXIL!M90</f>
        <v>0</v>
      </c>
      <c r="AJ90" s="75">
        <f>PXIL!S90</f>
        <v>0</v>
      </c>
      <c r="AK90" s="75">
        <f>RTM_IEX!M90</f>
        <v>0.05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14.509404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0.04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0.1282107552</v>
      </c>
      <c r="AD91">
        <f t="shared" si="4"/>
        <v>14.441193244799999</v>
      </c>
      <c r="AE91">
        <v>0</v>
      </c>
      <c r="AF91" s="26"/>
      <c r="AG91">
        <f t="shared" si="5"/>
        <v>14.441193244799999</v>
      </c>
      <c r="AI91" s="75">
        <f>PXIL!M91</f>
        <v>0</v>
      </c>
      <c r="AJ91" s="75">
        <f>PXIL!S91</f>
        <v>0</v>
      </c>
      <c r="AK91" s="75">
        <f>RTM_IEX!M91</f>
        <v>0.02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13.144589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0.11567238320000001</v>
      </c>
      <c r="AD92">
        <f t="shared" si="4"/>
        <v>13.0289166168</v>
      </c>
      <c r="AE92">
        <v>0</v>
      </c>
      <c r="AF92" s="26"/>
      <c r="AG92">
        <f t="shared" si="5"/>
        <v>13.0289166168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14.509404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0.09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0.1288267552</v>
      </c>
      <c r="AD93">
        <f t="shared" si="4"/>
        <v>14.510577244799999</v>
      </c>
      <c r="AE93">
        <v>0</v>
      </c>
      <c r="AF93" s="26"/>
      <c r="AG93">
        <f t="shared" si="5"/>
        <v>14.510577244799999</v>
      </c>
      <c r="AI93" s="75">
        <f>PXIL!M93</f>
        <v>0</v>
      </c>
      <c r="AJ93" s="75">
        <f>PXIL!S93</f>
        <v>0</v>
      </c>
      <c r="AK93" s="75">
        <f>RTM_IEX!M93</f>
        <v>0.04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14.509404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0.12944275520000001</v>
      </c>
      <c r="AD94">
        <f t="shared" si="4"/>
        <v>14.579961244800002</v>
      </c>
      <c r="AE94">
        <v>0</v>
      </c>
      <c r="AF94" s="26"/>
      <c r="AG94">
        <f t="shared" si="5"/>
        <v>14.579961244800002</v>
      </c>
      <c r="AI94" s="75">
        <f>PXIL!M94</f>
        <v>0</v>
      </c>
      <c r="AJ94" s="75">
        <f>PXIL!S94</f>
        <v>0</v>
      </c>
      <c r="AK94" s="75">
        <f>RTM_IEX!M94</f>
        <v>0.05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14.509404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0.1308507552</v>
      </c>
      <c r="AD95">
        <f t="shared" si="4"/>
        <v>14.738553244799999</v>
      </c>
      <c r="AE95">
        <v>0</v>
      </c>
      <c r="AF95" s="26"/>
      <c r="AG95">
        <f t="shared" si="5"/>
        <v>14.738553244799999</v>
      </c>
      <c r="AI95" s="75">
        <f>PXIL!M95</f>
        <v>0</v>
      </c>
      <c r="AJ95" s="75">
        <f>PXIL!S95</f>
        <v>0</v>
      </c>
      <c r="AK95" s="75">
        <f>RTM_IEX!M95</f>
        <v>0.18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13.573485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0.11944666800000001</v>
      </c>
      <c r="AD96">
        <f t="shared" si="4"/>
        <v>13.454038332</v>
      </c>
      <c r="AE96">
        <v>0</v>
      </c>
      <c r="AF96" s="26"/>
      <c r="AG96">
        <f t="shared" si="5"/>
        <v>13.454038332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12.800551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0.11264484880000002</v>
      </c>
      <c r="AD97">
        <f t="shared" si="4"/>
        <v>12.6879061512</v>
      </c>
      <c r="AE97">
        <v>0</v>
      </c>
      <c r="AF97" s="26"/>
      <c r="AG97">
        <f t="shared" si="5"/>
        <v>12.6879061512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13.048164999999999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0.114823852</v>
      </c>
      <c r="AD98">
        <f t="shared" si="4"/>
        <v>12.933341147999998</v>
      </c>
      <c r="AE98">
        <v>0</v>
      </c>
      <c r="AF98" s="26"/>
      <c r="AG98">
        <f t="shared" si="5"/>
        <v>12.933341147999998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0.3289070779999998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1.0079999999999997E-2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3.0393402864000007E-3</v>
      </c>
      <c r="AD99">
        <f t="shared" si="6"/>
        <v>0.34234023771359989</v>
      </c>
      <c r="AE99">
        <f t="shared" ref="AE99:AR99" si="8">SUM(AE3:AE98)/4000</f>
        <v>0</v>
      </c>
      <c r="AG99">
        <f t="shared" si="8"/>
        <v>0.34234023771359989</v>
      </c>
      <c r="AI99">
        <f t="shared" si="8"/>
        <v>0</v>
      </c>
      <c r="AJ99">
        <f t="shared" si="8"/>
        <v>0</v>
      </c>
      <c r="AK99">
        <f t="shared" si="8"/>
        <v>6.3924999999999989E-3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62</v>
      </c>
      <c r="C3" s="16">
        <f>'[1]25'!C5</f>
        <v>0</v>
      </c>
      <c r="D3" s="16">
        <f>'[1]25'!D5</f>
        <v>243</v>
      </c>
      <c r="E3" s="16">
        <f>'[1]25'!E5</f>
        <v>0</v>
      </c>
      <c r="F3" s="15">
        <f>SUM(B3:E3)</f>
        <v>305</v>
      </c>
      <c r="G3" s="15">
        <f>'[1]25'!H5</f>
        <v>62</v>
      </c>
      <c r="H3" s="16">
        <f>'[1]25'!I5</f>
        <v>0</v>
      </c>
      <c r="I3" s="16">
        <f>'[1]25'!J5</f>
        <v>219</v>
      </c>
      <c r="J3" s="16">
        <f>'[1]25'!K5</f>
        <v>0</v>
      </c>
      <c r="K3" s="15">
        <f>SUM(G3:J3)</f>
        <v>281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219</v>
      </c>
      <c r="P3" s="16">
        <f t="shared" ref="P3:P34" si="3">IF($L3=1,J3,IF(AND($L3=0.985,J3&gt;0.985*E3),E3*0.985,IF(AND($L3=0.965,J3&gt;0.965*E3),0.965*E3,J3)))</f>
        <v>0</v>
      </c>
      <c r="Q3" s="17">
        <f>SUM(M3:P3)</f>
        <v>281</v>
      </c>
    </row>
    <row r="4" spans="1:18">
      <c r="A4" s="8" t="s">
        <v>46</v>
      </c>
      <c r="B4" s="15">
        <f>'[1]25'!B6</f>
        <v>62</v>
      </c>
      <c r="C4" s="16">
        <f>'[1]25'!C6</f>
        <v>0</v>
      </c>
      <c r="D4" s="16">
        <f>'[1]25'!D6</f>
        <v>243</v>
      </c>
      <c r="E4" s="16">
        <f>'[1]25'!E6</f>
        <v>0</v>
      </c>
      <c r="F4" s="15">
        <f>SUM(B4:E4)</f>
        <v>305</v>
      </c>
      <c r="G4" s="15">
        <f>'[1]25'!H6</f>
        <v>62</v>
      </c>
      <c r="H4" s="16">
        <f>'[1]25'!I6</f>
        <v>0</v>
      </c>
      <c r="I4" s="16">
        <f>'[1]25'!J6</f>
        <v>219</v>
      </c>
      <c r="J4" s="16">
        <f>'[1]25'!K6</f>
        <v>0</v>
      </c>
      <c r="K4" s="15">
        <f t="shared" ref="K4:K67" si="4">SUM(G4:J4)</f>
        <v>281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219</v>
      </c>
      <c r="P4" s="16">
        <f t="shared" si="3"/>
        <v>0</v>
      </c>
      <c r="Q4" s="17">
        <f t="shared" ref="Q4:Q67" si="5">SUM(M4:P4)</f>
        <v>281</v>
      </c>
    </row>
    <row r="5" spans="1:18">
      <c r="A5" s="8" t="s">
        <v>47</v>
      </c>
      <c r="B5" s="15">
        <f>'[1]25'!B7</f>
        <v>62</v>
      </c>
      <c r="C5" s="16">
        <f>'[1]25'!C7</f>
        <v>0</v>
      </c>
      <c r="D5" s="16">
        <f>'[1]25'!D7</f>
        <v>243</v>
      </c>
      <c r="E5" s="16">
        <f>'[1]25'!E7</f>
        <v>0</v>
      </c>
      <c r="F5" s="15">
        <f t="shared" ref="F5:F68" si="6">SUM(B5:E5)</f>
        <v>305</v>
      </c>
      <c r="G5" s="15">
        <f>'[1]25'!H7</f>
        <v>62</v>
      </c>
      <c r="H5" s="16">
        <f>'[1]25'!I7</f>
        <v>0</v>
      </c>
      <c r="I5" s="16">
        <f>'[1]25'!J7</f>
        <v>219</v>
      </c>
      <c r="J5" s="16">
        <f>'[1]25'!K7</f>
        <v>0</v>
      </c>
      <c r="K5" s="15">
        <f t="shared" si="4"/>
        <v>281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219</v>
      </c>
      <c r="P5" s="16">
        <f t="shared" si="3"/>
        <v>0</v>
      </c>
      <c r="Q5" s="17">
        <f t="shared" si="5"/>
        <v>281</v>
      </c>
      <c r="R5" s="168"/>
    </row>
    <row r="6" spans="1:18">
      <c r="A6" s="8" t="s">
        <v>48</v>
      </c>
      <c r="B6" s="15">
        <f>'[1]25'!B8</f>
        <v>62</v>
      </c>
      <c r="C6" s="16">
        <f>'[1]25'!C8</f>
        <v>0</v>
      </c>
      <c r="D6" s="16">
        <f>'[1]25'!D8</f>
        <v>243</v>
      </c>
      <c r="E6" s="16">
        <f>'[1]25'!E8</f>
        <v>0</v>
      </c>
      <c r="F6" s="15">
        <f t="shared" si="6"/>
        <v>305</v>
      </c>
      <c r="G6" s="15">
        <f>'[1]25'!H8</f>
        <v>62</v>
      </c>
      <c r="H6" s="16">
        <f>'[1]25'!I8</f>
        <v>0</v>
      </c>
      <c r="I6" s="16">
        <f>'[1]25'!J8</f>
        <v>219</v>
      </c>
      <c r="J6" s="16">
        <f>'[1]25'!K8</f>
        <v>0</v>
      </c>
      <c r="K6" s="15">
        <f t="shared" si="4"/>
        <v>281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219</v>
      </c>
      <c r="P6" s="16">
        <f t="shared" si="3"/>
        <v>0</v>
      </c>
      <c r="Q6" s="17">
        <f t="shared" si="5"/>
        <v>281</v>
      </c>
    </row>
    <row r="7" spans="1:18">
      <c r="A7" s="8" t="s">
        <v>49</v>
      </c>
      <c r="B7" s="15">
        <f>'[1]25'!B9</f>
        <v>62</v>
      </c>
      <c r="C7" s="16">
        <f>'[1]25'!C9</f>
        <v>0</v>
      </c>
      <c r="D7" s="16">
        <f>'[1]25'!D9</f>
        <v>243</v>
      </c>
      <c r="E7" s="16">
        <f>'[1]25'!E9</f>
        <v>0</v>
      </c>
      <c r="F7" s="15">
        <f t="shared" si="6"/>
        <v>305</v>
      </c>
      <c r="G7" s="15">
        <f>'[1]25'!H9</f>
        <v>62</v>
      </c>
      <c r="H7" s="16">
        <f>'[1]25'!I9</f>
        <v>0</v>
      </c>
      <c r="I7" s="16">
        <f>'[1]25'!J9</f>
        <v>219</v>
      </c>
      <c r="J7" s="16">
        <f>'[1]25'!K9</f>
        <v>0</v>
      </c>
      <c r="K7" s="15">
        <f t="shared" si="4"/>
        <v>281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219</v>
      </c>
      <c r="P7" s="16">
        <f t="shared" si="3"/>
        <v>0</v>
      </c>
      <c r="Q7" s="17">
        <f t="shared" si="5"/>
        <v>281</v>
      </c>
    </row>
    <row r="8" spans="1:18">
      <c r="A8" s="8" t="s">
        <v>50</v>
      </c>
      <c r="B8" s="15">
        <f>'[1]25'!B10</f>
        <v>62</v>
      </c>
      <c r="C8" s="16">
        <f>'[1]25'!C10</f>
        <v>0</v>
      </c>
      <c r="D8" s="16">
        <f>'[1]25'!D10</f>
        <v>243</v>
      </c>
      <c r="E8" s="16">
        <f>'[1]25'!E10</f>
        <v>0</v>
      </c>
      <c r="F8" s="15">
        <f t="shared" si="6"/>
        <v>305</v>
      </c>
      <c r="G8" s="15">
        <f>'[1]25'!H10</f>
        <v>62</v>
      </c>
      <c r="H8" s="16">
        <f>'[1]25'!I10</f>
        <v>0</v>
      </c>
      <c r="I8" s="16">
        <f>'[1]25'!J10</f>
        <v>218</v>
      </c>
      <c r="J8" s="16">
        <f>'[1]25'!K10</f>
        <v>0</v>
      </c>
      <c r="K8" s="15">
        <f t="shared" si="4"/>
        <v>280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218</v>
      </c>
      <c r="P8" s="16">
        <f t="shared" si="3"/>
        <v>0</v>
      </c>
      <c r="Q8" s="17">
        <f t="shared" si="5"/>
        <v>280</v>
      </c>
    </row>
    <row r="9" spans="1:18">
      <c r="A9" s="8" t="s">
        <v>51</v>
      </c>
      <c r="B9" s="15">
        <f>'[1]25'!B11</f>
        <v>62</v>
      </c>
      <c r="C9" s="16">
        <f>'[1]25'!C11</f>
        <v>0</v>
      </c>
      <c r="D9" s="16">
        <f>'[1]25'!D11</f>
        <v>243</v>
      </c>
      <c r="E9" s="16">
        <f>'[1]25'!E11</f>
        <v>0</v>
      </c>
      <c r="F9" s="15">
        <f t="shared" si="6"/>
        <v>305</v>
      </c>
      <c r="G9" s="15">
        <f>'[1]25'!H11</f>
        <v>62</v>
      </c>
      <c r="H9" s="16">
        <f>'[1]25'!I11</f>
        <v>0</v>
      </c>
      <c r="I9" s="16">
        <f>'[1]25'!J11</f>
        <v>219</v>
      </c>
      <c r="J9" s="16">
        <f>'[1]25'!K11</f>
        <v>0</v>
      </c>
      <c r="K9" s="15">
        <f t="shared" si="4"/>
        <v>281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219</v>
      </c>
      <c r="P9" s="16">
        <f t="shared" si="3"/>
        <v>0</v>
      </c>
      <c r="Q9" s="17">
        <f t="shared" si="5"/>
        <v>281</v>
      </c>
    </row>
    <row r="10" spans="1:18">
      <c r="A10" s="8" t="s">
        <v>52</v>
      </c>
      <c r="B10" s="15">
        <f>'[1]25'!B12</f>
        <v>62</v>
      </c>
      <c r="C10" s="16">
        <f>'[1]25'!C12</f>
        <v>0</v>
      </c>
      <c r="D10" s="16">
        <f>'[1]25'!D12</f>
        <v>243</v>
      </c>
      <c r="E10" s="16">
        <f>'[1]25'!E12</f>
        <v>0</v>
      </c>
      <c r="F10" s="15">
        <f t="shared" si="6"/>
        <v>305</v>
      </c>
      <c r="G10" s="15">
        <f>'[1]25'!H12</f>
        <v>62</v>
      </c>
      <c r="H10" s="16">
        <f>'[1]25'!I12</f>
        <v>0</v>
      </c>
      <c r="I10" s="16">
        <f>'[1]25'!J12</f>
        <v>219</v>
      </c>
      <c r="J10" s="16">
        <f>'[1]25'!K12</f>
        <v>0</v>
      </c>
      <c r="K10" s="15">
        <f t="shared" si="4"/>
        <v>281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219</v>
      </c>
      <c r="P10" s="16">
        <f t="shared" si="3"/>
        <v>0</v>
      </c>
      <c r="Q10" s="17">
        <f t="shared" si="5"/>
        <v>281</v>
      </c>
    </row>
    <row r="11" spans="1:18">
      <c r="A11" s="8" t="s">
        <v>53</v>
      </c>
      <c r="B11" s="15">
        <f>'[1]25'!B13</f>
        <v>62</v>
      </c>
      <c r="C11" s="16">
        <f>'[1]25'!C13</f>
        <v>0</v>
      </c>
      <c r="D11" s="16">
        <f>'[1]25'!D13</f>
        <v>243</v>
      </c>
      <c r="E11" s="16">
        <f>'[1]25'!E13</f>
        <v>0</v>
      </c>
      <c r="F11" s="15">
        <f t="shared" si="6"/>
        <v>305</v>
      </c>
      <c r="G11" s="15">
        <f>'[1]25'!H13</f>
        <v>62</v>
      </c>
      <c r="H11" s="16">
        <f>'[1]25'!I13</f>
        <v>0</v>
      </c>
      <c r="I11" s="16">
        <f>'[1]25'!J13</f>
        <v>219</v>
      </c>
      <c r="J11" s="16">
        <f>'[1]25'!K13</f>
        <v>0</v>
      </c>
      <c r="K11" s="15">
        <f t="shared" si="4"/>
        <v>281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219</v>
      </c>
      <c r="P11" s="16">
        <f t="shared" si="3"/>
        <v>0</v>
      </c>
      <c r="Q11" s="17">
        <f t="shared" si="5"/>
        <v>281</v>
      </c>
    </row>
    <row r="12" spans="1:18">
      <c r="A12" s="8" t="s">
        <v>54</v>
      </c>
      <c r="B12" s="15">
        <f>'[1]25'!B14</f>
        <v>62</v>
      </c>
      <c r="C12" s="16">
        <f>'[1]25'!C14</f>
        <v>0</v>
      </c>
      <c r="D12" s="16">
        <f>'[1]25'!D14</f>
        <v>243</v>
      </c>
      <c r="E12" s="16">
        <f>'[1]25'!E14</f>
        <v>0</v>
      </c>
      <c r="F12" s="15">
        <f t="shared" si="6"/>
        <v>305</v>
      </c>
      <c r="G12" s="15">
        <f>'[1]25'!H14</f>
        <v>62</v>
      </c>
      <c r="H12" s="16">
        <f>'[1]25'!I14</f>
        <v>0</v>
      </c>
      <c r="I12" s="16">
        <f>'[1]25'!J14</f>
        <v>219</v>
      </c>
      <c r="J12" s="16">
        <f>'[1]25'!K14</f>
        <v>0</v>
      </c>
      <c r="K12" s="15">
        <f t="shared" si="4"/>
        <v>281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219</v>
      </c>
      <c r="P12" s="16">
        <f t="shared" si="3"/>
        <v>0</v>
      </c>
      <c r="Q12" s="17">
        <f t="shared" si="5"/>
        <v>281</v>
      </c>
    </row>
    <row r="13" spans="1:18">
      <c r="A13" s="8" t="s">
        <v>55</v>
      </c>
      <c r="B13" s="15">
        <f>'[1]25'!B15</f>
        <v>62</v>
      </c>
      <c r="C13" s="16">
        <f>'[1]25'!C15</f>
        <v>0</v>
      </c>
      <c r="D13" s="16">
        <f>'[1]25'!D15</f>
        <v>243</v>
      </c>
      <c r="E13" s="16">
        <f>'[1]25'!E15</f>
        <v>0</v>
      </c>
      <c r="F13" s="15">
        <f t="shared" si="6"/>
        <v>305</v>
      </c>
      <c r="G13" s="15">
        <f>'[1]25'!H15</f>
        <v>62</v>
      </c>
      <c r="H13" s="16">
        <f>'[1]25'!I15</f>
        <v>0</v>
      </c>
      <c r="I13" s="16">
        <f>'[1]25'!J15</f>
        <v>219</v>
      </c>
      <c r="J13" s="16">
        <f>'[1]25'!K15</f>
        <v>0</v>
      </c>
      <c r="K13" s="15">
        <f t="shared" si="4"/>
        <v>281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219</v>
      </c>
      <c r="P13" s="16">
        <f t="shared" si="3"/>
        <v>0</v>
      </c>
      <c r="Q13" s="17">
        <f t="shared" si="5"/>
        <v>281</v>
      </c>
    </row>
    <row r="14" spans="1:18">
      <c r="A14" s="8" t="s">
        <v>56</v>
      </c>
      <c r="B14" s="15">
        <f>'[1]25'!B16</f>
        <v>62</v>
      </c>
      <c r="C14" s="16">
        <f>'[1]25'!C16</f>
        <v>0</v>
      </c>
      <c r="D14" s="16">
        <f>'[1]25'!D16</f>
        <v>243</v>
      </c>
      <c r="E14" s="16">
        <f>'[1]25'!E16</f>
        <v>0</v>
      </c>
      <c r="F14" s="15">
        <f t="shared" si="6"/>
        <v>305</v>
      </c>
      <c r="G14" s="15">
        <f>'[1]25'!H16</f>
        <v>62</v>
      </c>
      <c r="H14" s="16">
        <f>'[1]25'!I16</f>
        <v>0</v>
      </c>
      <c r="I14" s="16">
        <f>'[1]25'!J16</f>
        <v>218</v>
      </c>
      <c r="J14" s="16">
        <f>'[1]25'!K16</f>
        <v>0</v>
      </c>
      <c r="K14" s="15">
        <f t="shared" si="4"/>
        <v>280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218</v>
      </c>
      <c r="P14" s="16">
        <f t="shared" si="3"/>
        <v>0</v>
      </c>
      <c r="Q14" s="17">
        <f t="shared" si="5"/>
        <v>280</v>
      </c>
    </row>
    <row r="15" spans="1:18">
      <c r="A15" s="8" t="s">
        <v>57</v>
      </c>
      <c r="B15" s="15">
        <f>'[1]25'!B17</f>
        <v>62</v>
      </c>
      <c r="C15" s="16">
        <f>'[1]25'!C17</f>
        <v>0</v>
      </c>
      <c r="D15" s="16">
        <f>'[1]25'!D17</f>
        <v>243</v>
      </c>
      <c r="E15" s="16">
        <f>'[1]25'!E17</f>
        <v>0</v>
      </c>
      <c r="F15" s="15">
        <f t="shared" si="6"/>
        <v>305</v>
      </c>
      <c r="G15" s="15">
        <f>'[1]25'!H17</f>
        <v>62</v>
      </c>
      <c r="H15" s="16">
        <f>'[1]25'!I17</f>
        <v>0</v>
      </c>
      <c r="I15" s="16">
        <f>'[1]25'!J17</f>
        <v>243</v>
      </c>
      <c r="J15" s="16">
        <f>'[1]25'!K17</f>
        <v>0</v>
      </c>
      <c r="K15" s="15">
        <f t="shared" si="4"/>
        <v>305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243</v>
      </c>
      <c r="P15" s="16">
        <f t="shared" si="3"/>
        <v>0</v>
      </c>
      <c r="Q15" s="17">
        <f t="shared" si="5"/>
        <v>305</v>
      </c>
    </row>
    <row r="16" spans="1:18">
      <c r="A16" s="8" t="s">
        <v>58</v>
      </c>
      <c r="B16" s="15">
        <f>'[1]25'!B18</f>
        <v>62</v>
      </c>
      <c r="C16" s="16">
        <f>'[1]25'!C18</f>
        <v>0</v>
      </c>
      <c r="D16" s="16">
        <f>'[1]25'!D18</f>
        <v>243</v>
      </c>
      <c r="E16" s="16">
        <f>'[1]25'!E18</f>
        <v>0</v>
      </c>
      <c r="F16" s="15">
        <f t="shared" si="6"/>
        <v>305</v>
      </c>
      <c r="G16" s="15">
        <f>'[1]25'!H18</f>
        <v>62</v>
      </c>
      <c r="H16" s="16">
        <f>'[1]25'!I18</f>
        <v>0</v>
      </c>
      <c r="I16" s="16">
        <f>'[1]25'!J18</f>
        <v>243</v>
      </c>
      <c r="J16" s="16">
        <f>'[1]25'!K18</f>
        <v>0</v>
      </c>
      <c r="K16" s="15">
        <f t="shared" si="4"/>
        <v>305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243</v>
      </c>
      <c r="P16" s="16">
        <f t="shared" si="3"/>
        <v>0</v>
      </c>
      <c r="Q16" s="17">
        <f t="shared" si="5"/>
        <v>305</v>
      </c>
    </row>
    <row r="17" spans="1:17">
      <c r="A17" s="8" t="s">
        <v>59</v>
      </c>
      <c r="B17" s="15">
        <f>'[1]25'!B19</f>
        <v>62</v>
      </c>
      <c r="C17" s="16">
        <f>'[1]25'!C19</f>
        <v>0</v>
      </c>
      <c r="D17" s="16">
        <f>'[1]25'!D19</f>
        <v>243</v>
      </c>
      <c r="E17" s="16">
        <f>'[1]25'!E19</f>
        <v>0</v>
      </c>
      <c r="F17" s="15">
        <f t="shared" si="6"/>
        <v>305</v>
      </c>
      <c r="G17" s="15">
        <f>'[1]25'!H19</f>
        <v>62</v>
      </c>
      <c r="H17" s="16">
        <f>'[1]25'!I19</f>
        <v>0</v>
      </c>
      <c r="I17" s="16">
        <f>'[1]25'!J19</f>
        <v>243</v>
      </c>
      <c r="J17" s="16">
        <f>'[1]25'!K19</f>
        <v>0</v>
      </c>
      <c r="K17" s="15">
        <f t="shared" si="4"/>
        <v>305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243</v>
      </c>
      <c r="P17" s="16">
        <f t="shared" si="3"/>
        <v>0</v>
      </c>
      <c r="Q17" s="17">
        <f t="shared" si="5"/>
        <v>305</v>
      </c>
    </row>
    <row r="18" spans="1:17">
      <c r="A18" s="8" t="s">
        <v>60</v>
      </c>
      <c r="B18" s="15">
        <f>'[1]25'!B20</f>
        <v>62</v>
      </c>
      <c r="C18" s="16">
        <f>'[1]25'!C20</f>
        <v>0</v>
      </c>
      <c r="D18" s="16">
        <f>'[1]25'!D20</f>
        <v>243</v>
      </c>
      <c r="E18" s="16">
        <f>'[1]25'!E20</f>
        <v>0</v>
      </c>
      <c r="F18" s="15">
        <f t="shared" si="6"/>
        <v>305</v>
      </c>
      <c r="G18" s="15">
        <f>'[1]25'!H20</f>
        <v>62</v>
      </c>
      <c r="H18" s="16">
        <f>'[1]25'!I20</f>
        <v>0</v>
      </c>
      <c r="I18" s="16">
        <f>'[1]25'!J20</f>
        <v>243</v>
      </c>
      <c r="J18" s="16">
        <f>'[1]25'!K20</f>
        <v>0</v>
      </c>
      <c r="K18" s="15">
        <f t="shared" si="4"/>
        <v>305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243</v>
      </c>
      <c r="P18" s="16">
        <f t="shared" si="3"/>
        <v>0</v>
      </c>
      <c r="Q18" s="17">
        <f t="shared" si="5"/>
        <v>305</v>
      </c>
    </row>
    <row r="19" spans="1:17">
      <c r="A19" s="8" t="s">
        <v>61</v>
      </c>
      <c r="B19" s="15">
        <f>'[1]25'!B21</f>
        <v>62</v>
      </c>
      <c r="C19" s="16">
        <f>'[1]25'!C21</f>
        <v>0</v>
      </c>
      <c r="D19" s="16">
        <f>'[1]25'!D21</f>
        <v>243</v>
      </c>
      <c r="E19" s="16">
        <f>'[1]25'!E21</f>
        <v>0</v>
      </c>
      <c r="F19" s="15">
        <f t="shared" si="6"/>
        <v>305</v>
      </c>
      <c r="G19" s="15">
        <f>'[1]25'!H21</f>
        <v>62</v>
      </c>
      <c r="H19" s="16">
        <f>'[1]25'!I21</f>
        <v>0</v>
      </c>
      <c r="I19" s="16">
        <f>'[1]25'!J21</f>
        <v>243</v>
      </c>
      <c r="J19" s="16">
        <f>'[1]25'!K21</f>
        <v>0</v>
      </c>
      <c r="K19" s="15">
        <f t="shared" si="4"/>
        <v>305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243</v>
      </c>
      <c r="P19" s="16">
        <f t="shared" si="3"/>
        <v>0</v>
      </c>
      <c r="Q19" s="17">
        <f t="shared" si="5"/>
        <v>305</v>
      </c>
    </row>
    <row r="20" spans="1:17">
      <c r="A20" s="8" t="s">
        <v>62</v>
      </c>
      <c r="B20" s="15">
        <f>'[1]25'!B22</f>
        <v>62</v>
      </c>
      <c r="C20" s="16">
        <f>'[1]25'!C22</f>
        <v>0</v>
      </c>
      <c r="D20" s="16">
        <f>'[1]25'!D22</f>
        <v>243</v>
      </c>
      <c r="E20" s="16">
        <f>'[1]25'!E22</f>
        <v>0</v>
      </c>
      <c r="F20" s="15">
        <f t="shared" si="6"/>
        <v>305</v>
      </c>
      <c r="G20" s="15">
        <f>'[1]25'!H22</f>
        <v>62</v>
      </c>
      <c r="H20" s="16">
        <f>'[1]25'!I22</f>
        <v>0</v>
      </c>
      <c r="I20" s="16">
        <f>'[1]25'!J22</f>
        <v>242</v>
      </c>
      <c r="J20" s="16">
        <f>'[1]25'!K22</f>
        <v>0</v>
      </c>
      <c r="K20" s="15">
        <f t="shared" si="4"/>
        <v>304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242</v>
      </c>
      <c r="P20" s="16">
        <f t="shared" si="3"/>
        <v>0</v>
      </c>
      <c r="Q20" s="17">
        <f t="shared" si="5"/>
        <v>304</v>
      </c>
    </row>
    <row r="21" spans="1:17">
      <c r="A21" s="8" t="s">
        <v>63</v>
      </c>
      <c r="B21" s="15">
        <f>'[1]25'!B23</f>
        <v>62</v>
      </c>
      <c r="C21" s="16">
        <f>'[1]25'!C23</f>
        <v>0</v>
      </c>
      <c r="D21" s="16">
        <f>'[1]25'!D23</f>
        <v>243</v>
      </c>
      <c r="E21" s="16">
        <f>'[1]25'!E23</f>
        <v>0</v>
      </c>
      <c r="F21" s="15">
        <f t="shared" si="6"/>
        <v>305</v>
      </c>
      <c r="G21" s="15">
        <f>'[1]25'!H23</f>
        <v>62</v>
      </c>
      <c r="H21" s="16">
        <f>'[1]25'!I23</f>
        <v>0</v>
      </c>
      <c r="I21" s="16">
        <f>'[1]25'!J23</f>
        <v>243</v>
      </c>
      <c r="J21" s="16">
        <f>'[1]25'!K23</f>
        <v>0</v>
      </c>
      <c r="K21" s="15">
        <f t="shared" si="4"/>
        <v>305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243</v>
      </c>
      <c r="P21" s="16">
        <f t="shared" si="3"/>
        <v>0</v>
      </c>
      <c r="Q21" s="17">
        <f t="shared" si="5"/>
        <v>305</v>
      </c>
    </row>
    <row r="22" spans="1:17">
      <c r="A22" s="8" t="s">
        <v>64</v>
      </c>
      <c r="B22" s="15">
        <f>'[1]25'!B24</f>
        <v>62</v>
      </c>
      <c r="C22" s="16">
        <f>'[1]25'!C24</f>
        <v>0</v>
      </c>
      <c r="D22" s="16">
        <f>'[1]25'!D24</f>
        <v>243</v>
      </c>
      <c r="E22" s="16">
        <f>'[1]25'!E24</f>
        <v>0</v>
      </c>
      <c r="F22" s="15">
        <f t="shared" si="6"/>
        <v>305</v>
      </c>
      <c r="G22" s="15">
        <f>'[1]25'!H24</f>
        <v>62</v>
      </c>
      <c r="H22" s="16">
        <f>'[1]25'!I24</f>
        <v>0</v>
      </c>
      <c r="I22" s="16">
        <f>'[1]25'!J24</f>
        <v>243</v>
      </c>
      <c r="J22" s="16">
        <f>'[1]25'!K24</f>
        <v>0</v>
      </c>
      <c r="K22" s="15">
        <f t="shared" si="4"/>
        <v>305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243</v>
      </c>
      <c r="P22" s="16">
        <f t="shared" si="3"/>
        <v>0</v>
      </c>
      <c r="Q22" s="17">
        <f t="shared" si="5"/>
        <v>305</v>
      </c>
    </row>
    <row r="23" spans="1:17">
      <c r="A23" s="8" t="s">
        <v>65</v>
      </c>
      <c r="B23" s="15">
        <f>'[1]25'!B25</f>
        <v>62</v>
      </c>
      <c r="C23" s="16">
        <f>'[1]25'!C25</f>
        <v>0</v>
      </c>
      <c r="D23" s="16">
        <f>'[1]25'!D25</f>
        <v>243</v>
      </c>
      <c r="E23" s="16">
        <f>'[1]25'!E25</f>
        <v>0</v>
      </c>
      <c r="F23" s="15">
        <f t="shared" si="6"/>
        <v>305</v>
      </c>
      <c r="G23" s="15">
        <f>'[1]25'!H25</f>
        <v>62</v>
      </c>
      <c r="H23" s="16">
        <f>'[1]25'!I25</f>
        <v>0</v>
      </c>
      <c r="I23" s="16">
        <f>'[1]25'!J25</f>
        <v>243</v>
      </c>
      <c r="J23" s="16">
        <f>'[1]25'!K25</f>
        <v>0</v>
      </c>
      <c r="K23" s="15">
        <f t="shared" si="4"/>
        <v>305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243</v>
      </c>
      <c r="P23" s="16">
        <f t="shared" si="3"/>
        <v>0</v>
      </c>
      <c r="Q23" s="17">
        <f t="shared" si="5"/>
        <v>305</v>
      </c>
    </row>
    <row r="24" spans="1:17">
      <c r="A24" s="8" t="s">
        <v>66</v>
      </c>
      <c r="B24" s="15">
        <f>'[1]25'!B26</f>
        <v>62</v>
      </c>
      <c r="C24" s="16">
        <f>'[1]25'!C26</f>
        <v>0</v>
      </c>
      <c r="D24" s="16">
        <f>'[1]25'!D26</f>
        <v>243</v>
      </c>
      <c r="E24" s="16">
        <f>'[1]25'!E26</f>
        <v>0</v>
      </c>
      <c r="F24" s="15">
        <f t="shared" si="6"/>
        <v>305</v>
      </c>
      <c r="G24" s="15">
        <f>'[1]25'!H26</f>
        <v>62</v>
      </c>
      <c r="H24" s="16">
        <f>'[1]25'!I26</f>
        <v>0</v>
      </c>
      <c r="I24" s="16">
        <f>'[1]25'!J26</f>
        <v>243</v>
      </c>
      <c r="J24" s="16">
        <f>'[1]25'!K26</f>
        <v>0</v>
      </c>
      <c r="K24" s="15">
        <f t="shared" si="4"/>
        <v>305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243</v>
      </c>
      <c r="P24" s="16">
        <f t="shared" si="3"/>
        <v>0</v>
      </c>
      <c r="Q24" s="17">
        <f t="shared" si="5"/>
        <v>305</v>
      </c>
    </row>
    <row r="25" spans="1:17">
      <c r="A25" s="8" t="s">
        <v>67</v>
      </c>
      <c r="B25" s="15">
        <f>'[1]25'!B27</f>
        <v>62</v>
      </c>
      <c r="C25" s="16">
        <f>'[1]25'!C27</f>
        <v>0</v>
      </c>
      <c r="D25" s="16">
        <f>'[1]25'!D27</f>
        <v>243</v>
      </c>
      <c r="E25" s="16">
        <f>'[1]25'!E27</f>
        <v>0</v>
      </c>
      <c r="F25" s="15">
        <f t="shared" si="6"/>
        <v>305</v>
      </c>
      <c r="G25" s="15">
        <f>'[1]25'!H27</f>
        <v>62</v>
      </c>
      <c r="H25" s="16">
        <f>'[1]25'!I27</f>
        <v>0</v>
      </c>
      <c r="I25" s="16">
        <f>'[1]25'!J27</f>
        <v>243</v>
      </c>
      <c r="J25" s="16">
        <f>'[1]25'!K27</f>
        <v>0</v>
      </c>
      <c r="K25" s="15">
        <f t="shared" si="4"/>
        <v>305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243</v>
      </c>
      <c r="P25" s="16">
        <f t="shared" si="3"/>
        <v>0</v>
      </c>
      <c r="Q25" s="17">
        <f t="shared" si="5"/>
        <v>305</v>
      </c>
    </row>
    <row r="26" spans="1:17">
      <c r="A26" s="8" t="s">
        <v>68</v>
      </c>
      <c r="B26" s="15">
        <f>'[1]25'!B28</f>
        <v>62</v>
      </c>
      <c r="C26" s="16">
        <f>'[1]25'!C28</f>
        <v>0</v>
      </c>
      <c r="D26" s="16">
        <f>'[1]25'!D28</f>
        <v>243</v>
      </c>
      <c r="E26" s="16">
        <f>'[1]25'!E28</f>
        <v>0</v>
      </c>
      <c r="F26" s="15">
        <f t="shared" si="6"/>
        <v>305</v>
      </c>
      <c r="G26" s="15">
        <f>'[1]25'!H28</f>
        <v>62</v>
      </c>
      <c r="H26" s="16">
        <f>'[1]25'!I28</f>
        <v>0</v>
      </c>
      <c r="I26" s="16">
        <f>'[1]25'!J28</f>
        <v>243</v>
      </c>
      <c r="J26" s="16">
        <f>'[1]25'!K28</f>
        <v>0</v>
      </c>
      <c r="K26" s="15">
        <f t="shared" si="4"/>
        <v>305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243</v>
      </c>
      <c r="P26" s="16">
        <f t="shared" si="3"/>
        <v>0</v>
      </c>
      <c r="Q26" s="17">
        <f t="shared" si="5"/>
        <v>305</v>
      </c>
    </row>
    <row r="27" spans="1:17">
      <c r="A27" s="8" t="s">
        <v>69</v>
      </c>
      <c r="B27" s="15">
        <f>'[1]25'!B29</f>
        <v>62</v>
      </c>
      <c r="C27" s="16">
        <f>'[1]25'!C29</f>
        <v>0</v>
      </c>
      <c r="D27" s="16">
        <f>'[1]25'!D29</f>
        <v>243</v>
      </c>
      <c r="E27" s="16">
        <f>'[1]25'!E29</f>
        <v>0</v>
      </c>
      <c r="F27" s="15">
        <f t="shared" si="6"/>
        <v>305</v>
      </c>
      <c r="G27" s="15">
        <f>'[1]25'!H29</f>
        <v>62</v>
      </c>
      <c r="H27" s="16">
        <f>'[1]25'!I29</f>
        <v>0</v>
      </c>
      <c r="I27" s="16">
        <f>'[1]25'!J29</f>
        <v>243</v>
      </c>
      <c r="J27" s="16">
        <f>'[1]25'!K29</f>
        <v>0</v>
      </c>
      <c r="K27" s="15">
        <f t="shared" si="4"/>
        <v>305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243</v>
      </c>
      <c r="P27" s="16">
        <f t="shared" si="3"/>
        <v>0</v>
      </c>
      <c r="Q27" s="17">
        <f t="shared" si="5"/>
        <v>305</v>
      </c>
    </row>
    <row r="28" spans="1:17">
      <c r="A28" s="8" t="s">
        <v>70</v>
      </c>
      <c r="B28" s="15">
        <f>'[1]25'!B30</f>
        <v>62</v>
      </c>
      <c r="C28" s="16">
        <f>'[1]25'!C30</f>
        <v>0</v>
      </c>
      <c r="D28" s="16">
        <f>'[1]25'!D30</f>
        <v>243</v>
      </c>
      <c r="E28" s="16">
        <f>'[1]25'!E30</f>
        <v>0</v>
      </c>
      <c r="F28" s="15">
        <f t="shared" si="6"/>
        <v>305</v>
      </c>
      <c r="G28" s="15">
        <f>'[1]25'!H30</f>
        <v>62</v>
      </c>
      <c r="H28" s="16">
        <f>'[1]25'!I30</f>
        <v>0</v>
      </c>
      <c r="I28" s="16">
        <f>'[1]25'!J30</f>
        <v>243</v>
      </c>
      <c r="J28" s="16">
        <f>'[1]25'!K30</f>
        <v>0</v>
      </c>
      <c r="K28" s="15">
        <f t="shared" si="4"/>
        <v>305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243</v>
      </c>
      <c r="P28" s="16">
        <f t="shared" si="3"/>
        <v>0</v>
      </c>
      <c r="Q28" s="17">
        <f t="shared" si="5"/>
        <v>305</v>
      </c>
    </row>
    <row r="29" spans="1:17">
      <c r="A29" s="8" t="s">
        <v>71</v>
      </c>
      <c r="B29" s="15">
        <f>'[1]25'!B31</f>
        <v>62</v>
      </c>
      <c r="C29" s="16">
        <f>'[1]25'!C31</f>
        <v>0</v>
      </c>
      <c r="D29" s="16">
        <f>'[1]25'!D31</f>
        <v>243</v>
      </c>
      <c r="E29" s="16">
        <f>'[1]25'!E31</f>
        <v>0</v>
      </c>
      <c r="F29" s="15">
        <f t="shared" si="6"/>
        <v>305</v>
      </c>
      <c r="G29" s="15">
        <f>'[1]25'!H31</f>
        <v>62</v>
      </c>
      <c r="H29" s="16">
        <f>'[1]25'!I31</f>
        <v>0</v>
      </c>
      <c r="I29" s="16">
        <f>'[1]25'!J31</f>
        <v>243</v>
      </c>
      <c r="J29" s="16">
        <f>'[1]25'!K31</f>
        <v>0</v>
      </c>
      <c r="K29" s="15">
        <f t="shared" si="4"/>
        <v>305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243</v>
      </c>
      <c r="P29" s="16">
        <f t="shared" si="3"/>
        <v>0</v>
      </c>
      <c r="Q29" s="17">
        <f t="shared" si="5"/>
        <v>305</v>
      </c>
    </row>
    <row r="30" spans="1:17">
      <c r="A30" s="8" t="s">
        <v>72</v>
      </c>
      <c r="B30" s="15">
        <f>'[1]25'!B32</f>
        <v>62</v>
      </c>
      <c r="C30" s="16">
        <f>'[1]25'!C32</f>
        <v>0</v>
      </c>
      <c r="D30" s="16">
        <f>'[1]25'!D32</f>
        <v>243</v>
      </c>
      <c r="E30" s="16">
        <f>'[1]25'!E32</f>
        <v>0</v>
      </c>
      <c r="F30" s="15">
        <f t="shared" si="6"/>
        <v>305</v>
      </c>
      <c r="G30" s="15">
        <f>'[1]25'!H32</f>
        <v>62</v>
      </c>
      <c r="H30" s="16">
        <f>'[1]25'!I32</f>
        <v>0</v>
      </c>
      <c r="I30" s="16">
        <f>'[1]25'!J32</f>
        <v>243</v>
      </c>
      <c r="J30" s="16">
        <f>'[1]25'!K32</f>
        <v>0</v>
      </c>
      <c r="K30" s="15">
        <f t="shared" si="4"/>
        <v>305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243</v>
      </c>
      <c r="P30" s="16">
        <f t="shared" si="3"/>
        <v>0</v>
      </c>
      <c r="Q30" s="17">
        <f t="shared" si="5"/>
        <v>305</v>
      </c>
    </row>
    <row r="31" spans="1:17">
      <c r="A31" s="8" t="s">
        <v>73</v>
      </c>
      <c r="B31" s="15">
        <f>'[1]25'!B33</f>
        <v>62</v>
      </c>
      <c r="C31" s="16">
        <f>'[1]25'!C33</f>
        <v>0</v>
      </c>
      <c r="D31" s="16">
        <f>'[1]25'!D33</f>
        <v>238</v>
      </c>
      <c r="E31" s="16">
        <f>'[1]25'!E33</f>
        <v>0</v>
      </c>
      <c r="F31" s="15">
        <f t="shared" si="6"/>
        <v>300</v>
      </c>
      <c r="G31" s="15">
        <f>'[1]25'!H33</f>
        <v>62</v>
      </c>
      <c r="H31" s="16">
        <f>'[1]25'!I33</f>
        <v>0</v>
      </c>
      <c r="I31" s="16">
        <f>'[1]25'!J33</f>
        <v>238</v>
      </c>
      <c r="J31" s="16">
        <f>'[1]25'!K33</f>
        <v>0</v>
      </c>
      <c r="K31" s="15">
        <f t="shared" si="4"/>
        <v>300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238</v>
      </c>
      <c r="P31" s="16">
        <f t="shared" si="3"/>
        <v>0</v>
      </c>
      <c r="Q31" s="17">
        <f t="shared" si="5"/>
        <v>300</v>
      </c>
    </row>
    <row r="32" spans="1:17">
      <c r="A32" s="8" t="s">
        <v>74</v>
      </c>
      <c r="B32" s="15">
        <f>'[1]25'!B34</f>
        <v>62</v>
      </c>
      <c r="C32" s="16">
        <f>'[1]25'!C34</f>
        <v>0</v>
      </c>
      <c r="D32" s="16">
        <f>'[1]25'!D34</f>
        <v>238</v>
      </c>
      <c r="E32" s="16">
        <f>'[1]25'!E34</f>
        <v>0</v>
      </c>
      <c r="F32" s="15">
        <f t="shared" si="6"/>
        <v>300</v>
      </c>
      <c r="G32" s="15">
        <f>'[1]25'!H34</f>
        <v>62</v>
      </c>
      <c r="H32" s="16">
        <f>'[1]25'!I34</f>
        <v>0</v>
      </c>
      <c r="I32" s="16">
        <f>'[1]25'!J34</f>
        <v>238</v>
      </c>
      <c r="J32" s="16">
        <f>'[1]25'!K34</f>
        <v>0</v>
      </c>
      <c r="K32" s="15">
        <f t="shared" si="4"/>
        <v>300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238</v>
      </c>
      <c r="P32" s="16">
        <f t="shared" si="3"/>
        <v>0</v>
      </c>
      <c r="Q32" s="17">
        <f t="shared" si="5"/>
        <v>300</v>
      </c>
    </row>
    <row r="33" spans="1:17">
      <c r="A33" s="8" t="s">
        <v>75</v>
      </c>
      <c r="B33" s="15">
        <f>'[1]25'!B35</f>
        <v>62</v>
      </c>
      <c r="C33" s="16">
        <f>'[1]25'!C35</f>
        <v>0</v>
      </c>
      <c r="D33" s="16">
        <f>'[1]25'!D35</f>
        <v>238</v>
      </c>
      <c r="E33" s="16">
        <f>'[1]25'!E35</f>
        <v>0</v>
      </c>
      <c r="F33" s="15">
        <f t="shared" si="6"/>
        <v>300</v>
      </c>
      <c r="G33" s="15">
        <f>'[1]25'!H35</f>
        <v>62</v>
      </c>
      <c r="H33" s="16">
        <f>'[1]25'!I35</f>
        <v>0</v>
      </c>
      <c r="I33" s="16">
        <f>'[1]25'!J35</f>
        <v>238</v>
      </c>
      <c r="J33" s="16">
        <f>'[1]25'!K35</f>
        <v>0</v>
      </c>
      <c r="K33" s="15">
        <f t="shared" si="4"/>
        <v>300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238</v>
      </c>
      <c r="P33" s="16">
        <f t="shared" si="3"/>
        <v>0</v>
      </c>
      <c r="Q33" s="17">
        <f t="shared" si="5"/>
        <v>300</v>
      </c>
    </row>
    <row r="34" spans="1:17">
      <c r="A34" s="8" t="s">
        <v>76</v>
      </c>
      <c r="B34" s="15">
        <f>'[1]25'!B36</f>
        <v>62</v>
      </c>
      <c r="C34" s="16">
        <f>'[1]25'!C36</f>
        <v>0</v>
      </c>
      <c r="D34" s="16">
        <f>'[1]25'!D36</f>
        <v>238</v>
      </c>
      <c r="E34" s="16">
        <f>'[1]25'!E36</f>
        <v>0</v>
      </c>
      <c r="F34" s="15">
        <f t="shared" si="6"/>
        <v>300</v>
      </c>
      <c r="G34" s="15">
        <f>'[1]25'!H36</f>
        <v>62</v>
      </c>
      <c r="H34" s="16">
        <f>'[1]25'!I36</f>
        <v>0</v>
      </c>
      <c r="I34" s="16">
        <f>'[1]25'!J36</f>
        <v>238</v>
      </c>
      <c r="J34" s="16">
        <f>'[1]25'!K36</f>
        <v>0</v>
      </c>
      <c r="K34" s="15">
        <f t="shared" si="4"/>
        <v>300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238</v>
      </c>
      <c r="P34" s="16">
        <f t="shared" si="3"/>
        <v>0</v>
      </c>
      <c r="Q34" s="17">
        <f t="shared" si="5"/>
        <v>300</v>
      </c>
    </row>
    <row r="35" spans="1:17">
      <c r="A35" s="8" t="s">
        <v>77</v>
      </c>
      <c r="B35" s="15">
        <f>'[1]25'!B37</f>
        <v>62</v>
      </c>
      <c r="C35" s="16">
        <f>'[1]25'!C37</f>
        <v>0</v>
      </c>
      <c r="D35" s="16">
        <f>'[1]25'!D37</f>
        <v>238</v>
      </c>
      <c r="E35" s="16">
        <f>'[1]25'!E37</f>
        <v>0</v>
      </c>
      <c r="F35" s="15">
        <f t="shared" si="6"/>
        <v>300</v>
      </c>
      <c r="G35" s="15">
        <f>'[1]25'!H37</f>
        <v>62</v>
      </c>
      <c r="H35" s="16">
        <f>'[1]25'!I37</f>
        <v>0</v>
      </c>
      <c r="I35" s="16">
        <f>'[1]25'!J37</f>
        <v>238</v>
      </c>
      <c r="J35" s="16">
        <f>'[1]25'!K37</f>
        <v>0</v>
      </c>
      <c r="K35" s="15">
        <f t="shared" si="4"/>
        <v>300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238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300</v>
      </c>
    </row>
    <row r="36" spans="1:17">
      <c r="A36" s="8" t="s">
        <v>78</v>
      </c>
      <c r="B36" s="15">
        <f>'[1]25'!B38</f>
        <v>62</v>
      </c>
      <c r="C36" s="16">
        <f>'[1]25'!C38</f>
        <v>0</v>
      </c>
      <c r="D36" s="16">
        <f>'[1]25'!D38</f>
        <v>238</v>
      </c>
      <c r="E36" s="16">
        <f>'[1]25'!E38</f>
        <v>0</v>
      </c>
      <c r="F36" s="15">
        <f t="shared" si="6"/>
        <v>300</v>
      </c>
      <c r="G36" s="15">
        <f>'[1]25'!H38</f>
        <v>62</v>
      </c>
      <c r="H36" s="16">
        <f>'[1]25'!I38</f>
        <v>0</v>
      </c>
      <c r="I36" s="16">
        <f>'[1]25'!J38</f>
        <v>238</v>
      </c>
      <c r="J36" s="16">
        <f>'[1]25'!K38</f>
        <v>0</v>
      </c>
      <c r="K36" s="15">
        <f t="shared" si="4"/>
        <v>300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238</v>
      </c>
      <c r="P36" s="16">
        <f t="shared" si="10"/>
        <v>0</v>
      </c>
      <c r="Q36" s="17">
        <f t="shared" si="5"/>
        <v>300</v>
      </c>
    </row>
    <row r="37" spans="1:17">
      <c r="A37" s="8" t="s">
        <v>79</v>
      </c>
      <c r="B37" s="15">
        <f>'[1]25'!B39</f>
        <v>62</v>
      </c>
      <c r="C37" s="16">
        <f>'[1]25'!C39</f>
        <v>0</v>
      </c>
      <c r="D37" s="16">
        <f>'[1]25'!D39</f>
        <v>238</v>
      </c>
      <c r="E37" s="16">
        <f>'[1]25'!E39</f>
        <v>0</v>
      </c>
      <c r="F37" s="15">
        <f t="shared" si="6"/>
        <v>300</v>
      </c>
      <c r="G37" s="15">
        <f>'[1]25'!H39</f>
        <v>62</v>
      </c>
      <c r="H37" s="16">
        <f>'[1]25'!I39</f>
        <v>0</v>
      </c>
      <c r="I37" s="16">
        <f>'[1]25'!J39</f>
        <v>238</v>
      </c>
      <c r="J37" s="16">
        <f>'[1]25'!K39</f>
        <v>0</v>
      </c>
      <c r="K37" s="15">
        <f t="shared" si="4"/>
        <v>300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238</v>
      </c>
      <c r="P37" s="16">
        <f t="shared" si="10"/>
        <v>0</v>
      </c>
      <c r="Q37" s="17">
        <f t="shared" si="5"/>
        <v>300</v>
      </c>
    </row>
    <row r="38" spans="1:17">
      <c r="A38" s="8" t="s">
        <v>80</v>
      </c>
      <c r="B38" s="15">
        <f>'[1]25'!B40</f>
        <v>62</v>
      </c>
      <c r="C38" s="16">
        <f>'[1]25'!C40</f>
        <v>0</v>
      </c>
      <c r="D38" s="16">
        <f>'[1]25'!D40</f>
        <v>238</v>
      </c>
      <c r="E38" s="16">
        <f>'[1]25'!E40</f>
        <v>0</v>
      </c>
      <c r="F38" s="15">
        <f t="shared" si="6"/>
        <v>300</v>
      </c>
      <c r="G38" s="15">
        <f>'[1]25'!H40</f>
        <v>62</v>
      </c>
      <c r="H38" s="16">
        <f>'[1]25'!I40</f>
        <v>0</v>
      </c>
      <c r="I38" s="16">
        <f>'[1]25'!J40</f>
        <v>238</v>
      </c>
      <c r="J38" s="16">
        <f>'[1]25'!K40</f>
        <v>0</v>
      </c>
      <c r="K38" s="15">
        <f t="shared" si="4"/>
        <v>300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238</v>
      </c>
      <c r="P38" s="16">
        <f t="shared" si="10"/>
        <v>0</v>
      </c>
      <c r="Q38" s="17">
        <f t="shared" si="5"/>
        <v>300</v>
      </c>
    </row>
    <row r="39" spans="1:17">
      <c r="A39" s="8" t="s">
        <v>81</v>
      </c>
      <c r="B39" s="15">
        <f>'[1]25'!B41</f>
        <v>62</v>
      </c>
      <c r="C39" s="16">
        <f>'[1]25'!C41</f>
        <v>0</v>
      </c>
      <c r="D39" s="16">
        <f>'[1]25'!D41</f>
        <v>238</v>
      </c>
      <c r="E39" s="16">
        <f>'[1]25'!E41</f>
        <v>0</v>
      </c>
      <c r="F39" s="15">
        <f t="shared" si="6"/>
        <v>300</v>
      </c>
      <c r="G39" s="15">
        <f>'[1]25'!H41</f>
        <v>62</v>
      </c>
      <c r="H39" s="16">
        <f>'[1]25'!I41</f>
        <v>0</v>
      </c>
      <c r="I39" s="16">
        <f>'[1]25'!J41</f>
        <v>238</v>
      </c>
      <c r="J39" s="16">
        <f>'[1]25'!K41</f>
        <v>0</v>
      </c>
      <c r="K39" s="15">
        <f t="shared" si="4"/>
        <v>300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238</v>
      </c>
      <c r="P39" s="16">
        <f t="shared" si="10"/>
        <v>0</v>
      </c>
      <c r="Q39" s="17">
        <f t="shared" si="5"/>
        <v>300</v>
      </c>
    </row>
    <row r="40" spans="1:17">
      <c r="A40" s="8" t="s">
        <v>82</v>
      </c>
      <c r="B40" s="15">
        <f>'[1]25'!B42</f>
        <v>62</v>
      </c>
      <c r="C40" s="16">
        <f>'[1]25'!C42</f>
        <v>0</v>
      </c>
      <c r="D40" s="16">
        <f>'[1]25'!D42</f>
        <v>238</v>
      </c>
      <c r="E40" s="16">
        <f>'[1]25'!E42</f>
        <v>0</v>
      </c>
      <c r="F40" s="15">
        <f t="shared" si="6"/>
        <v>300</v>
      </c>
      <c r="G40" s="15">
        <f>'[1]25'!H42</f>
        <v>62</v>
      </c>
      <c r="H40" s="16">
        <f>'[1]25'!I42</f>
        <v>0</v>
      </c>
      <c r="I40" s="16">
        <f>'[1]25'!J42</f>
        <v>238</v>
      </c>
      <c r="J40" s="16">
        <f>'[1]25'!K42</f>
        <v>0</v>
      </c>
      <c r="K40" s="15">
        <f t="shared" si="4"/>
        <v>300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238</v>
      </c>
      <c r="P40" s="16">
        <f t="shared" si="10"/>
        <v>0</v>
      </c>
      <c r="Q40" s="17">
        <f t="shared" si="5"/>
        <v>300</v>
      </c>
    </row>
    <row r="41" spans="1:17">
      <c r="A41" s="8" t="s">
        <v>83</v>
      </c>
      <c r="B41" s="15">
        <f>'[1]25'!B43</f>
        <v>62</v>
      </c>
      <c r="C41" s="16">
        <f>'[1]25'!C43</f>
        <v>0</v>
      </c>
      <c r="D41" s="16">
        <f>'[1]25'!D43</f>
        <v>238</v>
      </c>
      <c r="E41" s="16">
        <f>'[1]25'!E43</f>
        <v>0</v>
      </c>
      <c r="F41" s="15">
        <f t="shared" si="6"/>
        <v>300</v>
      </c>
      <c r="G41" s="15">
        <f>'[1]25'!H43</f>
        <v>62</v>
      </c>
      <c r="H41" s="16">
        <f>'[1]25'!I43</f>
        <v>0</v>
      </c>
      <c r="I41" s="16">
        <f>'[1]25'!J43</f>
        <v>238</v>
      </c>
      <c r="J41" s="16">
        <f>'[1]25'!K43</f>
        <v>0</v>
      </c>
      <c r="K41" s="15">
        <f t="shared" si="4"/>
        <v>300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238</v>
      </c>
      <c r="P41" s="16">
        <f t="shared" si="10"/>
        <v>0</v>
      </c>
      <c r="Q41" s="17">
        <f t="shared" si="5"/>
        <v>300</v>
      </c>
    </row>
    <row r="42" spans="1:17">
      <c r="A42" s="8" t="s">
        <v>84</v>
      </c>
      <c r="B42" s="15">
        <f>'[1]25'!B44</f>
        <v>62</v>
      </c>
      <c r="C42" s="16">
        <f>'[1]25'!C44</f>
        <v>0</v>
      </c>
      <c r="D42" s="16">
        <f>'[1]25'!D44</f>
        <v>238</v>
      </c>
      <c r="E42" s="16">
        <f>'[1]25'!E44</f>
        <v>0</v>
      </c>
      <c r="F42" s="15">
        <f t="shared" si="6"/>
        <v>300</v>
      </c>
      <c r="G42" s="15">
        <f>'[1]25'!H44</f>
        <v>62</v>
      </c>
      <c r="H42" s="16">
        <f>'[1]25'!I44</f>
        <v>0</v>
      </c>
      <c r="I42" s="16">
        <f>'[1]25'!J44</f>
        <v>238</v>
      </c>
      <c r="J42" s="16">
        <f>'[1]25'!K44</f>
        <v>0</v>
      </c>
      <c r="K42" s="15">
        <f t="shared" si="4"/>
        <v>300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238</v>
      </c>
      <c r="P42" s="16">
        <f t="shared" si="10"/>
        <v>0</v>
      </c>
      <c r="Q42" s="17">
        <f t="shared" si="5"/>
        <v>300</v>
      </c>
    </row>
    <row r="43" spans="1:17">
      <c r="A43" s="8" t="s">
        <v>85</v>
      </c>
      <c r="B43" s="15">
        <f>'[1]25'!B45</f>
        <v>62</v>
      </c>
      <c r="C43" s="16">
        <f>'[1]25'!C45</f>
        <v>0</v>
      </c>
      <c r="D43" s="16">
        <f>'[1]25'!D45</f>
        <v>238</v>
      </c>
      <c r="E43" s="16">
        <f>'[1]25'!E45</f>
        <v>0</v>
      </c>
      <c r="F43" s="15">
        <f t="shared" si="6"/>
        <v>300</v>
      </c>
      <c r="G43" s="15">
        <f>'[1]25'!H45</f>
        <v>62</v>
      </c>
      <c r="H43" s="16">
        <f>'[1]25'!I45</f>
        <v>0</v>
      </c>
      <c r="I43" s="16">
        <f>'[1]25'!J45</f>
        <v>238</v>
      </c>
      <c r="J43" s="16">
        <f>'[1]25'!K45</f>
        <v>0</v>
      </c>
      <c r="K43" s="15">
        <f t="shared" si="4"/>
        <v>300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238</v>
      </c>
      <c r="P43" s="16">
        <f t="shared" si="10"/>
        <v>0</v>
      </c>
      <c r="Q43" s="17">
        <f t="shared" si="5"/>
        <v>300</v>
      </c>
    </row>
    <row r="44" spans="1:17">
      <c r="A44" s="8" t="s">
        <v>86</v>
      </c>
      <c r="B44" s="15">
        <f>'[1]25'!B46</f>
        <v>62</v>
      </c>
      <c r="C44" s="16">
        <f>'[1]25'!C46</f>
        <v>0</v>
      </c>
      <c r="D44" s="16">
        <f>'[1]25'!D46</f>
        <v>238</v>
      </c>
      <c r="E44" s="16">
        <f>'[1]25'!E46</f>
        <v>0</v>
      </c>
      <c r="F44" s="15">
        <f t="shared" si="6"/>
        <v>300</v>
      </c>
      <c r="G44" s="15">
        <f>'[1]25'!H46</f>
        <v>62</v>
      </c>
      <c r="H44" s="16">
        <f>'[1]25'!I46</f>
        <v>0</v>
      </c>
      <c r="I44" s="16">
        <f>'[1]25'!J46</f>
        <v>238</v>
      </c>
      <c r="J44" s="16">
        <f>'[1]25'!K46</f>
        <v>0</v>
      </c>
      <c r="K44" s="15">
        <f t="shared" si="4"/>
        <v>300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238</v>
      </c>
      <c r="P44" s="16">
        <f t="shared" si="10"/>
        <v>0</v>
      </c>
      <c r="Q44" s="17">
        <f t="shared" si="5"/>
        <v>300</v>
      </c>
    </row>
    <row r="45" spans="1:17">
      <c r="A45" s="8" t="s">
        <v>87</v>
      </c>
      <c r="B45" s="15">
        <f>'[1]25'!B47</f>
        <v>62</v>
      </c>
      <c r="C45" s="16">
        <f>'[1]25'!C47</f>
        <v>0</v>
      </c>
      <c r="D45" s="16">
        <f>'[1]25'!D47</f>
        <v>238</v>
      </c>
      <c r="E45" s="16">
        <f>'[1]25'!E47</f>
        <v>0</v>
      </c>
      <c r="F45" s="15">
        <f t="shared" si="6"/>
        <v>300</v>
      </c>
      <c r="G45" s="15">
        <f>'[1]25'!H47</f>
        <v>62</v>
      </c>
      <c r="H45" s="16">
        <f>'[1]25'!I47</f>
        <v>0</v>
      </c>
      <c r="I45" s="16">
        <f>'[1]25'!J47</f>
        <v>238</v>
      </c>
      <c r="J45" s="16">
        <f>'[1]25'!K47</f>
        <v>0</v>
      </c>
      <c r="K45" s="15">
        <f t="shared" si="4"/>
        <v>300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238</v>
      </c>
      <c r="P45" s="16">
        <f t="shared" si="10"/>
        <v>0</v>
      </c>
      <c r="Q45" s="17">
        <f t="shared" si="5"/>
        <v>300</v>
      </c>
    </row>
    <row r="46" spans="1:17">
      <c r="A46" s="8" t="s">
        <v>88</v>
      </c>
      <c r="B46" s="15">
        <f>'[1]25'!B48</f>
        <v>62</v>
      </c>
      <c r="C46" s="16">
        <f>'[1]25'!C48</f>
        <v>0</v>
      </c>
      <c r="D46" s="16">
        <f>'[1]25'!D48</f>
        <v>238</v>
      </c>
      <c r="E46" s="16">
        <f>'[1]25'!E48</f>
        <v>0</v>
      </c>
      <c r="F46" s="15">
        <f t="shared" si="6"/>
        <v>300</v>
      </c>
      <c r="G46" s="15">
        <f>'[1]25'!H48</f>
        <v>62</v>
      </c>
      <c r="H46" s="16">
        <f>'[1]25'!I48</f>
        <v>0</v>
      </c>
      <c r="I46" s="16">
        <f>'[1]25'!J48</f>
        <v>238</v>
      </c>
      <c r="J46" s="16">
        <f>'[1]25'!K48</f>
        <v>0</v>
      </c>
      <c r="K46" s="15">
        <f t="shared" si="4"/>
        <v>300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238</v>
      </c>
      <c r="P46" s="16">
        <f t="shared" si="10"/>
        <v>0</v>
      </c>
      <c r="Q46" s="17">
        <f t="shared" si="5"/>
        <v>300</v>
      </c>
    </row>
    <row r="47" spans="1:17">
      <c r="A47" s="8" t="s">
        <v>89</v>
      </c>
      <c r="B47" s="15">
        <f>'[1]25'!B49</f>
        <v>62</v>
      </c>
      <c r="C47" s="16">
        <f>'[1]25'!C49</f>
        <v>0</v>
      </c>
      <c r="D47" s="16">
        <f>'[1]25'!D49</f>
        <v>238</v>
      </c>
      <c r="E47" s="16">
        <f>'[1]25'!E49</f>
        <v>0</v>
      </c>
      <c r="F47" s="15">
        <f t="shared" si="6"/>
        <v>300</v>
      </c>
      <c r="G47" s="15">
        <f>'[1]25'!H49</f>
        <v>62</v>
      </c>
      <c r="H47" s="16">
        <f>'[1]25'!I49</f>
        <v>0</v>
      </c>
      <c r="I47" s="16">
        <f>'[1]25'!J49</f>
        <v>214</v>
      </c>
      <c r="J47" s="16">
        <f>'[1]25'!K49</f>
        <v>0</v>
      </c>
      <c r="K47" s="15">
        <f t="shared" si="4"/>
        <v>276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214</v>
      </c>
      <c r="P47" s="16">
        <f t="shared" si="10"/>
        <v>0</v>
      </c>
      <c r="Q47" s="17">
        <f t="shared" si="5"/>
        <v>276</v>
      </c>
    </row>
    <row r="48" spans="1:17">
      <c r="A48" s="8" t="s">
        <v>90</v>
      </c>
      <c r="B48" s="15">
        <f>'[1]25'!B50</f>
        <v>62</v>
      </c>
      <c r="C48" s="16">
        <f>'[1]25'!C50</f>
        <v>0</v>
      </c>
      <c r="D48" s="16">
        <f>'[1]25'!D50</f>
        <v>238</v>
      </c>
      <c r="E48" s="16">
        <f>'[1]25'!E50</f>
        <v>0</v>
      </c>
      <c r="F48" s="15">
        <f t="shared" si="6"/>
        <v>300</v>
      </c>
      <c r="G48" s="15">
        <f>'[1]25'!H50</f>
        <v>62</v>
      </c>
      <c r="H48" s="16">
        <f>'[1]25'!I50</f>
        <v>0</v>
      </c>
      <c r="I48" s="16">
        <f>'[1]25'!J50</f>
        <v>214</v>
      </c>
      <c r="J48" s="16">
        <f>'[1]25'!K50</f>
        <v>0</v>
      </c>
      <c r="K48" s="15">
        <f t="shared" si="4"/>
        <v>276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214</v>
      </c>
      <c r="P48" s="16">
        <f t="shared" si="10"/>
        <v>0</v>
      </c>
      <c r="Q48" s="17">
        <f t="shared" si="5"/>
        <v>276</v>
      </c>
    </row>
    <row r="49" spans="1:17">
      <c r="A49" s="8" t="s">
        <v>91</v>
      </c>
      <c r="B49" s="15">
        <f>'[1]25'!B51</f>
        <v>62</v>
      </c>
      <c r="C49" s="16">
        <f>'[1]25'!C51</f>
        <v>0</v>
      </c>
      <c r="D49" s="16">
        <f>'[1]25'!D51</f>
        <v>238</v>
      </c>
      <c r="E49" s="16">
        <f>'[1]25'!E51</f>
        <v>0</v>
      </c>
      <c r="F49" s="15">
        <f t="shared" si="6"/>
        <v>300</v>
      </c>
      <c r="G49" s="15">
        <f>'[1]25'!H51</f>
        <v>62</v>
      </c>
      <c r="H49" s="16">
        <f>'[1]25'!I51</f>
        <v>0</v>
      </c>
      <c r="I49" s="16">
        <f>'[1]25'!J51</f>
        <v>214</v>
      </c>
      <c r="J49" s="16">
        <f>'[1]25'!K51</f>
        <v>0</v>
      </c>
      <c r="K49" s="15">
        <f t="shared" si="4"/>
        <v>276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214</v>
      </c>
      <c r="P49" s="16">
        <f t="shared" si="10"/>
        <v>0</v>
      </c>
      <c r="Q49" s="17">
        <f t="shared" si="5"/>
        <v>276</v>
      </c>
    </row>
    <row r="50" spans="1:17">
      <c r="A50" s="8" t="s">
        <v>92</v>
      </c>
      <c r="B50" s="15">
        <f>'[1]25'!B52</f>
        <v>62</v>
      </c>
      <c r="C50" s="16">
        <f>'[1]25'!C52</f>
        <v>0</v>
      </c>
      <c r="D50" s="16">
        <f>'[1]25'!D52</f>
        <v>238</v>
      </c>
      <c r="E50" s="16">
        <f>'[1]25'!E52</f>
        <v>0</v>
      </c>
      <c r="F50" s="15">
        <f t="shared" si="6"/>
        <v>300</v>
      </c>
      <c r="G50" s="15">
        <f>'[1]25'!H52</f>
        <v>62</v>
      </c>
      <c r="H50" s="16">
        <f>'[1]25'!I52</f>
        <v>0</v>
      </c>
      <c r="I50" s="16">
        <f>'[1]25'!J52</f>
        <v>214</v>
      </c>
      <c r="J50" s="16">
        <f>'[1]25'!K52</f>
        <v>0</v>
      </c>
      <c r="K50" s="15">
        <f t="shared" si="4"/>
        <v>276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214</v>
      </c>
      <c r="P50" s="16">
        <f t="shared" si="10"/>
        <v>0</v>
      </c>
      <c r="Q50" s="17">
        <f t="shared" si="5"/>
        <v>276</v>
      </c>
    </row>
    <row r="51" spans="1:17">
      <c r="A51" s="8" t="s">
        <v>93</v>
      </c>
      <c r="B51" s="15">
        <f>'[1]25'!B53</f>
        <v>62</v>
      </c>
      <c r="C51" s="16">
        <f>'[1]25'!C53</f>
        <v>0</v>
      </c>
      <c r="D51" s="16">
        <f>'[1]25'!D53</f>
        <v>238</v>
      </c>
      <c r="E51" s="16">
        <f>'[1]25'!E53</f>
        <v>0</v>
      </c>
      <c r="F51" s="15">
        <f t="shared" si="6"/>
        <v>300</v>
      </c>
      <c r="G51" s="15">
        <f>'[1]25'!H53</f>
        <v>62</v>
      </c>
      <c r="H51" s="16">
        <f>'[1]25'!I53</f>
        <v>0</v>
      </c>
      <c r="I51" s="16">
        <f>'[1]25'!J53</f>
        <v>214</v>
      </c>
      <c r="J51" s="16">
        <f>'[1]25'!K53</f>
        <v>0</v>
      </c>
      <c r="K51" s="15">
        <f t="shared" si="4"/>
        <v>276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214</v>
      </c>
      <c r="P51" s="16">
        <f t="shared" si="10"/>
        <v>0</v>
      </c>
      <c r="Q51" s="17">
        <f t="shared" si="5"/>
        <v>276</v>
      </c>
    </row>
    <row r="52" spans="1:17">
      <c r="A52" s="8" t="s">
        <v>94</v>
      </c>
      <c r="B52" s="15">
        <f>'[1]25'!B54</f>
        <v>62</v>
      </c>
      <c r="C52" s="16">
        <f>'[1]25'!C54</f>
        <v>0</v>
      </c>
      <c r="D52" s="16">
        <f>'[1]25'!D54</f>
        <v>238</v>
      </c>
      <c r="E52" s="16">
        <f>'[1]25'!E54</f>
        <v>0</v>
      </c>
      <c r="F52" s="15">
        <f t="shared" si="6"/>
        <v>300</v>
      </c>
      <c r="G52" s="15">
        <f>'[1]25'!H54</f>
        <v>62</v>
      </c>
      <c r="H52" s="16">
        <f>'[1]25'!I54</f>
        <v>0</v>
      </c>
      <c r="I52" s="16">
        <f>'[1]25'!J54</f>
        <v>215</v>
      </c>
      <c r="J52" s="16">
        <f>'[1]25'!K54</f>
        <v>0</v>
      </c>
      <c r="K52" s="15">
        <f t="shared" si="4"/>
        <v>277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215</v>
      </c>
      <c r="P52" s="16">
        <f t="shared" si="10"/>
        <v>0</v>
      </c>
      <c r="Q52" s="17">
        <f t="shared" si="5"/>
        <v>277</v>
      </c>
    </row>
    <row r="53" spans="1:17">
      <c r="A53" s="8" t="s">
        <v>95</v>
      </c>
      <c r="B53" s="15">
        <f>'[1]25'!B55</f>
        <v>62</v>
      </c>
      <c r="C53" s="16">
        <f>'[1]25'!C55</f>
        <v>0</v>
      </c>
      <c r="D53" s="16">
        <f>'[1]25'!D55</f>
        <v>238</v>
      </c>
      <c r="E53" s="16">
        <f>'[1]25'!E55</f>
        <v>0</v>
      </c>
      <c r="F53" s="15">
        <f t="shared" si="6"/>
        <v>300</v>
      </c>
      <c r="G53" s="15">
        <f>'[1]25'!H55</f>
        <v>62</v>
      </c>
      <c r="H53" s="16">
        <f>'[1]25'!I55</f>
        <v>0</v>
      </c>
      <c r="I53" s="16">
        <f>'[1]25'!J55</f>
        <v>215</v>
      </c>
      <c r="J53" s="16">
        <f>'[1]25'!K55</f>
        <v>0</v>
      </c>
      <c r="K53" s="15">
        <f t="shared" si="4"/>
        <v>277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215</v>
      </c>
      <c r="P53" s="16">
        <f t="shared" si="10"/>
        <v>0</v>
      </c>
      <c r="Q53" s="17">
        <f t="shared" si="5"/>
        <v>277</v>
      </c>
    </row>
    <row r="54" spans="1:17">
      <c r="A54" s="8" t="s">
        <v>96</v>
      </c>
      <c r="B54" s="15">
        <f>'[1]25'!B56</f>
        <v>62</v>
      </c>
      <c r="C54" s="16">
        <f>'[1]25'!C56</f>
        <v>0</v>
      </c>
      <c r="D54" s="16">
        <f>'[1]25'!D56</f>
        <v>238</v>
      </c>
      <c r="E54" s="16">
        <f>'[1]25'!E56</f>
        <v>0</v>
      </c>
      <c r="F54" s="15">
        <f t="shared" si="6"/>
        <v>300</v>
      </c>
      <c r="G54" s="15">
        <f>'[1]25'!H56</f>
        <v>62</v>
      </c>
      <c r="H54" s="16">
        <f>'[1]25'!I56</f>
        <v>0</v>
      </c>
      <c r="I54" s="16">
        <f>'[1]25'!J56</f>
        <v>215</v>
      </c>
      <c r="J54" s="16">
        <f>'[1]25'!K56</f>
        <v>0</v>
      </c>
      <c r="K54" s="15">
        <f t="shared" si="4"/>
        <v>277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215</v>
      </c>
      <c r="P54" s="16">
        <f t="shared" si="10"/>
        <v>0</v>
      </c>
      <c r="Q54" s="17">
        <f t="shared" si="5"/>
        <v>277</v>
      </c>
    </row>
    <row r="55" spans="1:17">
      <c r="A55" s="8" t="s">
        <v>97</v>
      </c>
      <c r="B55" s="15">
        <f>'[1]25'!B57</f>
        <v>62</v>
      </c>
      <c r="C55" s="16">
        <f>'[1]25'!C57</f>
        <v>0</v>
      </c>
      <c r="D55" s="16">
        <f>'[1]25'!D57</f>
        <v>238</v>
      </c>
      <c r="E55" s="16">
        <f>'[1]25'!E57</f>
        <v>0</v>
      </c>
      <c r="F55" s="15">
        <f t="shared" si="6"/>
        <v>300</v>
      </c>
      <c r="G55" s="15">
        <f>'[1]25'!H57</f>
        <v>62</v>
      </c>
      <c r="H55" s="16">
        <f>'[1]25'!I57</f>
        <v>0</v>
      </c>
      <c r="I55" s="16">
        <f>'[1]25'!J57</f>
        <v>216</v>
      </c>
      <c r="J55" s="16">
        <f>'[1]25'!K57</f>
        <v>0</v>
      </c>
      <c r="K55" s="15">
        <f t="shared" si="4"/>
        <v>278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216</v>
      </c>
      <c r="P55" s="16">
        <f t="shared" si="10"/>
        <v>0</v>
      </c>
      <c r="Q55" s="17">
        <f t="shared" si="5"/>
        <v>278</v>
      </c>
    </row>
    <row r="56" spans="1:17">
      <c r="A56" s="8" t="s">
        <v>98</v>
      </c>
      <c r="B56" s="15">
        <f>'[1]25'!B58</f>
        <v>62</v>
      </c>
      <c r="C56" s="16">
        <f>'[1]25'!C58</f>
        <v>0</v>
      </c>
      <c r="D56" s="16">
        <f>'[1]25'!D58</f>
        <v>238</v>
      </c>
      <c r="E56" s="16">
        <f>'[1]25'!E58</f>
        <v>0</v>
      </c>
      <c r="F56" s="15">
        <f t="shared" si="6"/>
        <v>300</v>
      </c>
      <c r="G56" s="15">
        <f>'[1]25'!H58</f>
        <v>62</v>
      </c>
      <c r="H56" s="16">
        <f>'[1]25'!I58</f>
        <v>0</v>
      </c>
      <c r="I56" s="16">
        <f>'[1]25'!J58</f>
        <v>215</v>
      </c>
      <c r="J56" s="16">
        <f>'[1]25'!K58</f>
        <v>0</v>
      </c>
      <c r="K56" s="15">
        <f t="shared" si="4"/>
        <v>277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215</v>
      </c>
      <c r="P56" s="16">
        <f t="shared" si="10"/>
        <v>0</v>
      </c>
      <c r="Q56" s="17">
        <f t="shared" si="5"/>
        <v>277</v>
      </c>
    </row>
    <row r="57" spans="1:17">
      <c r="A57" s="8" t="s">
        <v>99</v>
      </c>
      <c r="B57" s="15">
        <f>'[1]25'!B59</f>
        <v>62</v>
      </c>
      <c r="C57" s="16">
        <f>'[1]25'!C59</f>
        <v>0</v>
      </c>
      <c r="D57" s="16">
        <f>'[1]25'!D59</f>
        <v>238</v>
      </c>
      <c r="E57" s="16">
        <f>'[1]25'!E59</f>
        <v>0</v>
      </c>
      <c r="F57" s="15">
        <f t="shared" si="6"/>
        <v>300</v>
      </c>
      <c r="G57" s="15">
        <f>'[1]25'!H59</f>
        <v>62</v>
      </c>
      <c r="H57" s="16">
        <f>'[1]25'!I59</f>
        <v>0</v>
      </c>
      <c r="I57" s="16">
        <f>'[1]25'!J59</f>
        <v>215</v>
      </c>
      <c r="J57" s="16">
        <f>'[1]25'!K59</f>
        <v>0</v>
      </c>
      <c r="K57" s="15">
        <f t="shared" si="4"/>
        <v>277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215</v>
      </c>
      <c r="P57" s="16">
        <f t="shared" si="10"/>
        <v>0</v>
      </c>
      <c r="Q57" s="17">
        <f t="shared" si="5"/>
        <v>277</v>
      </c>
    </row>
    <row r="58" spans="1:17">
      <c r="A58" s="8" t="s">
        <v>100</v>
      </c>
      <c r="B58" s="15">
        <f>'[1]25'!B60</f>
        <v>62</v>
      </c>
      <c r="C58" s="16">
        <f>'[1]25'!C60</f>
        <v>0</v>
      </c>
      <c r="D58" s="16">
        <f>'[1]25'!D60</f>
        <v>238</v>
      </c>
      <c r="E58" s="16">
        <f>'[1]25'!E60</f>
        <v>0</v>
      </c>
      <c r="F58" s="15">
        <f t="shared" si="6"/>
        <v>300</v>
      </c>
      <c r="G58" s="15">
        <f>'[1]25'!H60</f>
        <v>62</v>
      </c>
      <c r="H58" s="16">
        <f>'[1]25'!I60</f>
        <v>0</v>
      </c>
      <c r="I58" s="16">
        <f>'[1]25'!J60</f>
        <v>215</v>
      </c>
      <c r="J58" s="16">
        <f>'[1]25'!K60</f>
        <v>0</v>
      </c>
      <c r="K58" s="15">
        <f t="shared" si="4"/>
        <v>277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215</v>
      </c>
      <c r="P58" s="16">
        <f t="shared" si="10"/>
        <v>0</v>
      </c>
      <c r="Q58" s="17">
        <f t="shared" si="5"/>
        <v>277</v>
      </c>
    </row>
    <row r="59" spans="1:17">
      <c r="A59" s="8" t="s">
        <v>101</v>
      </c>
      <c r="B59" s="15">
        <f>'[1]25'!B61</f>
        <v>62</v>
      </c>
      <c r="C59" s="16">
        <f>'[1]25'!C61</f>
        <v>0</v>
      </c>
      <c r="D59" s="16">
        <f>'[1]25'!D61</f>
        <v>238</v>
      </c>
      <c r="E59" s="16">
        <f>'[1]25'!E61</f>
        <v>0</v>
      </c>
      <c r="F59" s="15">
        <f t="shared" si="6"/>
        <v>300</v>
      </c>
      <c r="G59" s="15">
        <f>'[1]25'!H61</f>
        <v>62</v>
      </c>
      <c r="H59" s="16">
        <f>'[1]25'!I61</f>
        <v>0</v>
      </c>
      <c r="I59" s="16">
        <f>'[1]25'!J61</f>
        <v>238</v>
      </c>
      <c r="J59" s="16">
        <f>'[1]25'!K61</f>
        <v>0</v>
      </c>
      <c r="K59" s="15">
        <f t="shared" si="4"/>
        <v>300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238</v>
      </c>
      <c r="P59" s="16">
        <f t="shared" si="10"/>
        <v>0</v>
      </c>
      <c r="Q59" s="17">
        <f t="shared" si="5"/>
        <v>300</v>
      </c>
    </row>
    <row r="60" spans="1:17">
      <c r="A60" s="8" t="s">
        <v>102</v>
      </c>
      <c r="B60" s="15">
        <f>'[1]25'!B62</f>
        <v>62</v>
      </c>
      <c r="C60" s="16">
        <f>'[1]25'!C62</f>
        <v>0</v>
      </c>
      <c r="D60" s="16">
        <f>'[1]25'!D62</f>
        <v>238</v>
      </c>
      <c r="E60" s="16">
        <f>'[1]25'!E62</f>
        <v>0</v>
      </c>
      <c r="F60" s="15">
        <f t="shared" si="6"/>
        <v>300</v>
      </c>
      <c r="G60" s="15">
        <f>'[1]25'!H62</f>
        <v>62</v>
      </c>
      <c r="H60" s="16">
        <f>'[1]25'!I62</f>
        <v>0</v>
      </c>
      <c r="I60" s="16">
        <f>'[1]25'!J62</f>
        <v>238</v>
      </c>
      <c r="J60" s="16">
        <f>'[1]25'!K62</f>
        <v>0</v>
      </c>
      <c r="K60" s="15">
        <f t="shared" si="4"/>
        <v>300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238</v>
      </c>
      <c r="P60" s="16">
        <f t="shared" si="10"/>
        <v>0</v>
      </c>
      <c r="Q60" s="17">
        <f t="shared" si="5"/>
        <v>300</v>
      </c>
    </row>
    <row r="61" spans="1:17">
      <c r="A61" s="8" t="s">
        <v>103</v>
      </c>
      <c r="B61" s="15">
        <f>'[1]25'!B63</f>
        <v>62</v>
      </c>
      <c r="C61" s="16">
        <f>'[1]25'!C63</f>
        <v>0</v>
      </c>
      <c r="D61" s="16">
        <f>'[1]25'!D63</f>
        <v>238</v>
      </c>
      <c r="E61" s="16">
        <f>'[1]25'!E63</f>
        <v>0</v>
      </c>
      <c r="F61" s="15">
        <f t="shared" si="6"/>
        <v>300</v>
      </c>
      <c r="G61" s="15">
        <f>'[1]25'!H63</f>
        <v>62</v>
      </c>
      <c r="H61" s="16">
        <f>'[1]25'!I63</f>
        <v>0</v>
      </c>
      <c r="I61" s="16">
        <f>'[1]25'!J63</f>
        <v>238</v>
      </c>
      <c r="J61" s="16">
        <f>'[1]25'!K63</f>
        <v>0</v>
      </c>
      <c r="K61" s="15">
        <f t="shared" si="4"/>
        <v>300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238</v>
      </c>
      <c r="P61" s="16">
        <f t="shared" si="10"/>
        <v>0</v>
      </c>
      <c r="Q61" s="17">
        <f t="shared" si="5"/>
        <v>300</v>
      </c>
    </row>
    <row r="62" spans="1:17">
      <c r="A62" s="8" t="s">
        <v>104</v>
      </c>
      <c r="B62" s="15">
        <f>'[1]25'!B64</f>
        <v>62</v>
      </c>
      <c r="C62" s="16">
        <f>'[1]25'!C64</f>
        <v>0</v>
      </c>
      <c r="D62" s="16">
        <f>'[1]25'!D64</f>
        <v>238</v>
      </c>
      <c r="E62" s="16">
        <f>'[1]25'!E64</f>
        <v>0</v>
      </c>
      <c r="F62" s="15">
        <f t="shared" si="6"/>
        <v>300</v>
      </c>
      <c r="G62" s="15">
        <f>'[1]25'!H64</f>
        <v>62</v>
      </c>
      <c r="H62" s="16">
        <f>'[1]25'!I64</f>
        <v>0</v>
      </c>
      <c r="I62" s="16">
        <f>'[1]25'!J64</f>
        <v>238</v>
      </c>
      <c r="J62" s="16">
        <f>'[1]25'!K64</f>
        <v>0</v>
      </c>
      <c r="K62" s="15">
        <f t="shared" si="4"/>
        <v>300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238</v>
      </c>
      <c r="P62" s="16">
        <f t="shared" si="10"/>
        <v>0</v>
      </c>
      <c r="Q62" s="17">
        <f t="shared" si="5"/>
        <v>300</v>
      </c>
    </row>
    <row r="63" spans="1:17">
      <c r="A63" s="8" t="s">
        <v>105</v>
      </c>
      <c r="B63" s="15">
        <f>'[1]25'!B65</f>
        <v>62</v>
      </c>
      <c r="C63" s="16">
        <f>'[1]25'!C65</f>
        <v>0</v>
      </c>
      <c r="D63" s="16">
        <f>'[1]25'!D65</f>
        <v>238</v>
      </c>
      <c r="E63" s="16">
        <f>'[1]25'!E65</f>
        <v>0</v>
      </c>
      <c r="F63" s="15">
        <f t="shared" si="6"/>
        <v>300</v>
      </c>
      <c r="G63" s="15">
        <f>'[1]25'!H65</f>
        <v>62</v>
      </c>
      <c r="H63" s="16">
        <f>'[1]25'!I65</f>
        <v>0</v>
      </c>
      <c r="I63" s="16">
        <f>'[1]25'!J65</f>
        <v>238</v>
      </c>
      <c r="J63" s="16">
        <f>'[1]25'!K65</f>
        <v>0</v>
      </c>
      <c r="K63" s="15">
        <f t="shared" si="4"/>
        <v>300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238</v>
      </c>
      <c r="P63" s="16">
        <f t="shared" si="10"/>
        <v>0</v>
      </c>
      <c r="Q63" s="17">
        <f t="shared" si="5"/>
        <v>300</v>
      </c>
    </row>
    <row r="64" spans="1:17">
      <c r="A64" s="8" t="s">
        <v>106</v>
      </c>
      <c r="B64" s="15">
        <f>'[1]25'!B66</f>
        <v>62</v>
      </c>
      <c r="C64" s="16">
        <f>'[1]25'!C66</f>
        <v>0</v>
      </c>
      <c r="D64" s="16">
        <f>'[1]25'!D66</f>
        <v>238</v>
      </c>
      <c r="E64" s="16">
        <f>'[1]25'!E66</f>
        <v>0</v>
      </c>
      <c r="F64" s="15">
        <f t="shared" si="6"/>
        <v>300</v>
      </c>
      <c r="G64" s="15">
        <f>'[1]25'!H66</f>
        <v>62</v>
      </c>
      <c r="H64" s="16">
        <f>'[1]25'!I66</f>
        <v>0</v>
      </c>
      <c r="I64" s="16">
        <f>'[1]25'!J66</f>
        <v>238</v>
      </c>
      <c r="J64" s="16">
        <f>'[1]25'!K66</f>
        <v>0</v>
      </c>
      <c r="K64" s="15">
        <f t="shared" si="4"/>
        <v>300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238</v>
      </c>
      <c r="P64" s="16">
        <f t="shared" si="10"/>
        <v>0</v>
      </c>
      <c r="Q64" s="17">
        <f t="shared" si="5"/>
        <v>300</v>
      </c>
    </row>
    <row r="65" spans="1:19">
      <c r="A65" s="8" t="s">
        <v>107</v>
      </c>
      <c r="B65" s="15">
        <f>'[1]25'!B67</f>
        <v>62</v>
      </c>
      <c r="C65" s="16">
        <f>'[1]25'!C67</f>
        <v>0</v>
      </c>
      <c r="D65" s="16">
        <f>'[1]25'!D67</f>
        <v>238</v>
      </c>
      <c r="E65" s="16">
        <f>'[1]25'!E67</f>
        <v>0</v>
      </c>
      <c r="F65" s="15">
        <f t="shared" si="6"/>
        <v>300</v>
      </c>
      <c r="G65" s="15">
        <f>'[1]25'!H67</f>
        <v>62</v>
      </c>
      <c r="H65" s="16">
        <f>'[1]25'!I67</f>
        <v>0</v>
      </c>
      <c r="I65" s="16">
        <f>'[1]25'!J67</f>
        <v>238</v>
      </c>
      <c r="J65" s="16">
        <f>'[1]25'!K67</f>
        <v>0</v>
      </c>
      <c r="K65" s="15">
        <f t="shared" si="4"/>
        <v>300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238</v>
      </c>
      <c r="P65" s="16">
        <f t="shared" si="10"/>
        <v>0</v>
      </c>
      <c r="Q65" s="17">
        <f t="shared" si="5"/>
        <v>300</v>
      </c>
    </row>
    <row r="66" spans="1:19">
      <c r="A66" s="8" t="s">
        <v>108</v>
      </c>
      <c r="B66" s="15">
        <f>'[1]25'!B68</f>
        <v>62</v>
      </c>
      <c r="C66" s="16">
        <f>'[1]25'!C68</f>
        <v>0</v>
      </c>
      <c r="D66" s="16">
        <f>'[1]25'!D68</f>
        <v>238</v>
      </c>
      <c r="E66" s="16">
        <f>'[1]25'!E68</f>
        <v>0</v>
      </c>
      <c r="F66" s="15">
        <f t="shared" si="6"/>
        <v>300</v>
      </c>
      <c r="G66" s="15">
        <f>'[1]25'!H68</f>
        <v>62</v>
      </c>
      <c r="H66" s="16">
        <f>'[1]25'!I68</f>
        <v>0</v>
      </c>
      <c r="I66" s="16">
        <f>'[1]25'!J68</f>
        <v>238</v>
      </c>
      <c r="J66" s="16">
        <f>'[1]25'!K68</f>
        <v>0</v>
      </c>
      <c r="K66" s="15">
        <f t="shared" si="4"/>
        <v>300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238</v>
      </c>
      <c r="P66" s="16">
        <f t="shared" si="10"/>
        <v>0</v>
      </c>
      <c r="Q66" s="17">
        <f t="shared" si="5"/>
        <v>300</v>
      </c>
    </row>
    <row r="67" spans="1:19">
      <c r="A67" s="8" t="s">
        <v>109</v>
      </c>
      <c r="B67" s="15">
        <f>'[1]25'!B69</f>
        <v>62</v>
      </c>
      <c r="C67" s="16">
        <f>'[1]25'!C69</f>
        <v>0</v>
      </c>
      <c r="D67" s="16">
        <f>'[1]25'!D69</f>
        <v>238</v>
      </c>
      <c r="E67" s="16">
        <f>'[1]25'!E69</f>
        <v>0</v>
      </c>
      <c r="F67" s="15">
        <f t="shared" si="6"/>
        <v>300</v>
      </c>
      <c r="G67" s="15">
        <f>'[1]25'!H69</f>
        <v>62</v>
      </c>
      <c r="H67" s="16">
        <f>'[1]25'!I69</f>
        <v>0</v>
      </c>
      <c r="I67" s="16">
        <f>'[1]25'!J69</f>
        <v>238</v>
      </c>
      <c r="J67" s="16">
        <f>'[1]25'!K69</f>
        <v>0</v>
      </c>
      <c r="K67" s="15">
        <f t="shared" si="4"/>
        <v>300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238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300</v>
      </c>
    </row>
    <row r="68" spans="1:19">
      <c r="A68" s="8" t="s">
        <v>110</v>
      </c>
      <c r="B68" s="15">
        <f>'[1]25'!B70</f>
        <v>62</v>
      </c>
      <c r="C68" s="16">
        <f>'[1]25'!C70</f>
        <v>0</v>
      </c>
      <c r="D68" s="16">
        <f>'[1]25'!D70</f>
        <v>238</v>
      </c>
      <c r="E68" s="16">
        <f>'[1]25'!E70</f>
        <v>0</v>
      </c>
      <c r="F68" s="15">
        <f t="shared" si="6"/>
        <v>300</v>
      </c>
      <c r="G68" s="15">
        <f>'[1]25'!H70</f>
        <v>62</v>
      </c>
      <c r="H68" s="16">
        <f>'[1]25'!I70</f>
        <v>0</v>
      </c>
      <c r="I68" s="16">
        <f>'[1]25'!J70</f>
        <v>238</v>
      </c>
      <c r="J68" s="16">
        <f>'[1]25'!K70</f>
        <v>0</v>
      </c>
      <c r="K68" s="15">
        <f t="shared" ref="K68:K98" si="15">SUM(G68:J68)</f>
        <v>300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238</v>
      </c>
      <c r="P68" s="16">
        <f t="shared" si="14"/>
        <v>0</v>
      </c>
      <c r="Q68" s="17">
        <f t="shared" ref="Q68:Q98" si="16">SUM(M68:P68)</f>
        <v>300</v>
      </c>
    </row>
    <row r="69" spans="1:19">
      <c r="A69" s="8" t="s">
        <v>111</v>
      </c>
      <c r="B69" s="15">
        <f>'[1]25'!B71</f>
        <v>62</v>
      </c>
      <c r="C69" s="16">
        <f>'[1]25'!C71</f>
        <v>0</v>
      </c>
      <c r="D69" s="16">
        <f>'[1]25'!D71</f>
        <v>238</v>
      </c>
      <c r="E69" s="16">
        <f>'[1]25'!E71</f>
        <v>0</v>
      </c>
      <c r="F69" s="15">
        <f t="shared" ref="F69:F98" si="17">SUM(B69:E69)</f>
        <v>300</v>
      </c>
      <c r="G69" s="15">
        <f>'[1]25'!H71</f>
        <v>62</v>
      </c>
      <c r="H69" s="16">
        <f>'[1]25'!I71</f>
        <v>0</v>
      </c>
      <c r="I69" s="16">
        <f>'[1]25'!J71</f>
        <v>238</v>
      </c>
      <c r="J69" s="16">
        <f>'[1]25'!K71</f>
        <v>0</v>
      </c>
      <c r="K69" s="15">
        <f t="shared" si="15"/>
        <v>300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238</v>
      </c>
      <c r="P69" s="16">
        <f t="shared" si="14"/>
        <v>0</v>
      </c>
      <c r="Q69" s="17">
        <f t="shared" si="16"/>
        <v>300</v>
      </c>
      <c r="S69">
        <f>96*4</f>
        <v>384</v>
      </c>
    </row>
    <row r="70" spans="1:19">
      <c r="A70" s="8" t="s">
        <v>112</v>
      </c>
      <c r="B70" s="15">
        <f>'[1]25'!B72</f>
        <v>62</v>
      </c>
      <c r="C70" s="16">
        <f>'[1]25'!C72</f>
        <v>0</v>
      </c>
      <c r="D70" s="16">
        <f>'[1]25'!D72</f>
        <v>238</v>
      </c>
      <c r="E70" s="16">
        <f>'[1]25'!E72</f>
        <v>0</v>
      </c>
      <c r="F70" s="15">
        <f t="shared" si="17"/>
        <v>300</v>
      </c>
      <c r="G70" s="15">
        <f>'[1]25'!H72</f>
        <v>62</v>
      </c>
      <c r="H70" s="16">
        <f>'[1]25'!I72</f>
        <v>0</v>
      </c>
      <c r="I70" s="16">
        <f>'[1]25'!J72</f>
        <v>238</v>
      </c>
      <c r="J70" s="16">
        <f>'[1]25'!K72</f>
        <v>0</v>
      </c>
      <c r="K70" s="15">
        <f t="shared" si="15"/>
        <v>300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238</v>
      </c>
      <c r="P70" s="16">
        <f t="shared" si="14"/>
        <v>0</v>
      </c>
      <c r="Q70" s="17">
        <f t="shared" si="16"/>
        <v>300</v>
      </c>
    </row>
    <row r="71" spans="1:19">
      <c r="A71" s="8" t="s">
        <v>113</v>
      </c>
      <c r="B71" s="15">
        <f>'[1]25'!B73</f>
        <v>62</v>
      </c>
      <c r="C71" s="16">
        <f>'[1]25'!C73</f>
        <v>0</v>
      </c>
      <c r="D71" s="16">
        <f>'[1]25'!D73</f>
        <v>238</v>
      </c>
      <c r="E71" s="16">
        <f>'[1]25'!E73</f>
        <v>0</v>
      </c>
      <c r="F71" s="15">
        <f t="shared" si="17"/>
        <v>300</v>
      </c>
      <c r="G71" s="15">
        <f>'[1]25'!H73</f>
        <v>62</v>
      </c>
      <c r="H71" s="16">
        <f>'[1]25'!I73</f>
        <v>0</v>
      </c>
      <c r="I71" s="16">
        <f>'[1]25'!J73</f>
        <v>238</v>
      </c>
      <c r="J71" s="16">
        <f>'[1]25'!K73</f>
        <v>0</v>
      </c>
      <c r="K71" s="15">
        <f t="shared" si="15"/>
        <v>300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238</v>
      </c>
      <c r="P71" s="16">
        <f t="shared" si="14"/>
        <v>0</v>
      </c>
      <c r="Q71" s="17">
        <f t="shared" si="16"/>
        <v>300</v>
      </c>
    </row>
    <row r="72" spans="1:19">
      <c r="A72" s="8" t="s">
        <v>114</v>
      </c>
      <c r="B72" s="15">
        <f>'[1]25'!B74</f>
        <v>62</v>
      </c>
      <c r="C72" s="16">
        <f>'[1]25'!C74</f>
        <v>0</v>
      </c>
      <c r="D72" s="16">
        <f>'[1]25'!D74</f>
        <v>238</v>
      </c>
      <c r="E72" s="16">
        <f>'[1]25'!E74</f>
        <v>0</v>
      </c>
      <c r="F72" s="15">
        <f t="shared" si="17"/>
        <v>300</v>
      </c>
      <c r="G72" s="15">
        <f>'[1]25'!H74</f>
        <v>62</v>
      </c>
      <c r="H72" s="16">
        <f>'[1]25'!I74</f>
        <v>0</v>
      </c>
      <c r="I72" s="16">
        <f>'[1]25'!J74</f>
        <v>238</v>
      </c>
      <c r="J72" s="16">
        <f>'[1]25'!K74</f>
        <v>0</v>
      </c>
      <c r="K72" s="15">
        <f t="shared" si="15"/>
        <v>300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238</v>
      </c>
      <c r="P72" s="16">
        <f t="shared" si="14"/>
        <v>0</v>
      </c>
      <c r="Q72" s="17">
        <f t="shared" si="16"/>
        <v>300</v>
      </c>
    </row>
    <row r="73" spans="1:19">
      <c r="A73" s="8" t="s">
        <v>115</v>
      </c>
      <c r="B73" s="15">
        <f>'[1]25'!B75</f>
        <v>62</v>
      </c>
      <c r="C73" s="16">
        <f>'[1]25'!C75</f>
        <v>0</v>
      </c>
      <c r="D73" s="16">
        <f>'[1]25'!D75</f>
        <v>238</v>
      </c>
      <c r="E73" s="16">
        <f>'[1]25'!E75</f>
        <v>0</v>
      </c>
      <c r="F73" s="15">
        <f t="shared" si="17"/>
        <v>300</v>
      </c>
      <c r="G73" s="15">
        <f>'[1]25'!H75</f>
        <v>62</v>
      </c>
      <c r="H73" s="16">
        <f>'[1]25'!I75</f>
        <v>0</v>
      </c>
      <c r="I73" s="16">
        <f>'[1]25'!J75</f>
        <v>238</v>
      </c>
      <c r="J73" s="16">
        <f>'[1]25'!K75</f>
        <v>0</v>
      </c>
      <c r="K73" s="15">
        <f t="shared" si="15"/>
        <v>300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238</v>
      </c>
      <c r="P73" s="16">
        <f t="shared" si="14"/>
        <v>0</v>
      </c>
      <c r="Q73" s="17">
        <f t="shared" si="16"/>
        <v>300</v>
      </c>
    </row>
    <row r="74" spans="1:19">
      <c r="A74" s="8" t="s">
        <v>116</v>
      </c>
      <c r="B74" s="15">
        <f>'[1]25'!B76</f>
        <v>62</v>
      </c>
      <c r="C74" s="16">
        <f>'[1]25'!C76</f>
        <v>0</v>
      </c>
      <c r="D74" s="16">
        <f>'[1]25'!D76</f>
        <v>238</v>
      </c>
      <c r="E74" s="16">
        <f>'[1]25'!E76</f>
        <v>0</v>
      </c>
      <c r="F74" s="15">
        <f t="shared" si="17"/>
        <v>300</v>
      </c>
      <c r="G74" s="15">
        <f>'[1]25'!H76</f>
        <v>62</v>
      </c>
      <c r="H74" s="16">
        <f>'[1]25'!I76</f>
        <v>0</v>
      </c>
      <c r="I74" s="16">
        <f>'[1]25'!J76</f>
        <v>233</v>
      </c>
      <c r="J74" s="16">
        <f>'[1]25'!K76</f>
        <v>0</v>
      </c>
      <c r="K74" s="15">
        <f t="shared" si="15"/>
        <v>295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233</v>
      </c>
      <c r="P74" s="16">
        <f t="shared" si="14"/>
        <v>0</v>
      </c>
      <c r="Q74" s="17">
        <f t="shared" si="16"/>
        <v>295</v>
      </c>
    </row>
    <row r="75" spans="1:19">
      <c r="A75" s="8" t="s">
        <v>117</v>
      </c>
      <c r="B75" s="15">
        <f>'[1]25'!B77</f>
        <v>62</v>
      </c>
      <c r="C75" s="16">
        <f>'[1]25'!C77</f>
        <v>0</v>
      </c>
      <c r="D75" s="16">
        <f>'[1]25'!D77</f>
        <v>233</v>
      </c>
      <c r="E75" s="16">
        <f>'[1]25'!E77</f>
        <v>0</v>
      </c>
      <c r="F75" s="15">
        <f t="shared" si="17"/>
        <v>295</v>
      </c>
      <c r="G75" s="15">
        <f>'[1]25'!H77</f>
        <v>62</v>
      </c>
      <c r="H75" s="16">
        <f>'[1]25'!I77</f>
        <v>0</v>
      </c>
      <c r="I75" s="16">
        <f>'[1]25'!J77</f>
        <v>233</v>
      </c>
      <c r="J75" s="16">
        <f>'[1]25'!K77</f>
        <v>0</v>
      </c>
      <c r="K75" s="15">
        <f t="shared" si="15"/>
        <v>295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233</v>
      </c>
      <c r="P75" s="16">
        <f t="shared" si="14"/>
        <v>0</v>
      </c>
      <c r="Q75" s="17">
        <f t="shared" si="16"/>
        <v>295</v>
      </c>
    </row>
    <row r="76" spans="1:19">
      <c r="A76" s="8" t="s">
        <v>118</v>
      </c>
      <c r="B76" s="15">
        <f>'[1]25'!B78</f>
        <v>62</v>
      </c>
      <c r="C76" s="16">
        <f>'[1]25'!C78</f>
        <v>0</v>
      </c>
      <c r="D76" s="16">
        <f>'[1]25'!D78</f>
        <v>233</v>
      </c>
      <c r="E76" s="16">
        <f>'[1]25'!E78</f>
        <v>0</v>
      </c>
      <c r="F76" s="15">
        <f t="shared" si="17"/>
        <v>295</v>
      </c>
      <c r="G76" s="15">
        <f>'[1]25'!H78</f>
        <v>62</v>
      </c>
      <c r="H76" s="16">
        <f>'[1]25'!I78</f>
        <v>0</v>
      </c>
      <c r="I76" s="16">
        <f>'[1]25'!J78</f>
        <v>233</v>
      </c>
      <c r="J76" s="16">
        <f>'[1]25'!K78</f>
        <v>0</v>
      </c>
      <c r="K76" s="15">
        <f t="shared" si="15"/>
        <v>295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233</v>
      </c>
      <c r="P76" s="16">
        <f t="shared" si="14"/>
        <v>0</v>
      </c>
      <c r="Q76" s="17">
        <f t="shared" si="16"/>
        <v>295</v>
      </c>
    </row>
    <row r="77" spans="1:19">
      <c r="A77" s="8" t="s">
        <v>119</v>
      </c>
      <c r="B77" s="15">
        <f>'[1]25'!B79</f>
        <v>62</v>
      </c>
      <c r="C77" s="16">
        <f>'[1]25'!C79</f>
        <v>0</v>
      </c>
      <c r="D77" s="16">
        <f>'[1]25'!D79</f>
        <v>233</v>
      </c>
      <c r="E77" s="16">
        <f>'[1]25'!E79</f>
        <v>0</v>
      </c>
      <c r="F77" s="15">
        <f t="shared" si="17"/>
        <v>295</v>
      </c>
      <c r="G77" s="15">
        <f>'[1]25'!H79</f>
        <v>62</v>
      </c>
      <c r="H77" s="16">
        <f>'[1]25'!I79</f>
        <v>0</v>
      </c>
      <c r="I77" s="16">
        <f>'[1]25'!J79</f>
        <v>233</v>
      </c>
      <c r="J77" s="16">
        <f>'[1]25'!K79</f>
        <v>0</v>
      </c>
      <c r="K77" s="15">
        <f t="shared" si="15"/>
        <v>295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233</v>
      </c>
      <c r="P77" s="16">
        <f t="shared" si="14"/>
        <v>0</v>
      </c>
      <c r="Q77" s="17">
        <f t="shared" si="16"/>
        <v>295</v>
      </c>
    </row>
    <row r="78" spans="1:19">
      <c r="A78" s="8" t="s">
        <v>120</v>
      </c>
      <c r="B78" s="15">
        <f>'[1]25'!B80</f>
        <v>62</v>
      </c>
      <c r="C78" s="16">
        <f>'[1]25'!C80</f>
        <v>0</v>
      </c>
      <c r="D78" s="16">
        <f>'[1]25'!D80</f>
        <v>233</v>
      </c>
      <c r="E78" s="16">
        <f>'[1]25'!E80</f>
        <v>0</v>
      </c>
      <c r="F78" s="15">
        <f t="shared" si="17"/>
        <v>295</v>
      </c>
      <c r="G78" s="15">
        <f>'[1]25'!H80</f>
        <v>62</v>
      </c>
      <c r="H78" s="16">
        <f>'[1]25'!I80</f>
        <v>0</v>
      </c>
      <c r="I78" s="16">
        <f>'[1]25'!J80</f>
        <v>228</v>
      </c>
      <c r="J78" s="16">
        <f>'[1]25'!K80</f>
        <v>0</v>
      </c>
      <c r="K78" s="15">
        <f t="shared" si="15"/>
        <v>290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228</v>
      </c>
      <c r="P78" s="16">
        <f t="shared" si="14"/>
        <v>0</v>
      </c>
      <c r="Q78" s="17">
        <f t="shared" si="16"/>
        <v>290</v>
      </c>
    </row>
    <row r="79" spans="1:19">
      <c r="A79" s="8" t="s">
        <v>121</v>
      </c>
      <c r="B79" s="15">
        <f>'[1]25'!B81</f>
        <v>62</v>
      </c>
      <c r="C79" s="16">
        <f>'[1]25'!C81</f>
        <v>0</v>
      </c>
      <c r="D79" s="16">
        <f>'[1]25'!D81</f>
        <v>233</v>
      </c>
      <c r="E79" s="16">
        <f>'[1]25'!E81</f>
        <v>0</v>
      </c>
      <c r="F79" s="15">
        <f t="shared" si="17"/>
        <v>295</v>
      </c>
      <c r="G79" s="15">
        <f>'[1]25'!H81</f>
        <v>62</v>
      </c>
      <c r="H79" s="16">
        <f>'[1]25'!I81</f>
        <v>0</v>
      </c>
      <c r="I79" s="16">
        <f>'[1]25'!J81</f>
        <v>228</v>
      </c>
      <c r="J79" s="16">
        <f>'[1]25'!K81</f>
        <v>0</v>
      </c>
      <c r="K79" s="15">
        <f t="shared" si="15"/>
        <v>290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228</v>
      </c>
      <c r="P79" s="16">
        <f t="shared" si="14"/>
        <v>0</v>
      </c>
      <c r="Q79" s="17">
        <f t="shared" si="16"/>
        <v>290</v>
      </c>
    </row>
    <row r="80" spans="1:19">
      <c r="A80" s="8" t="s">
        <v>122</v>
      </c>
      <c r="B80" s="15">
        <f>'[1]25'!B82</f>
        <v>62</v>
      </c>
      <c r="C80" s="16">
        <f>'[1]25'!C82</f>
        <v>0</v>
      </c>
      <c r="D80" s="16">
        <f>'[1]25'!D82</f>
        <v>228</v>
      </c>
      <c r="E80" s="16">
        <f>'[1]25'!E82</f>
        <v>0</v>
      </c>
      <c r="F80" s="15">
        <f t="shared" si="17"/>
        <v>290</v>
      </c>
      <c r="G80" s="15">
        <f>'[1]25'!H82</f>
        <v>62</v>
      </c>
      <c r="H80" s="16">
        <f>'[1]25'!I82</f>
        <v>0</v>
      </c>
      <c r="I80" s="16">
        <f>'[1]25'!J82</f>
        <v>228</v>
      </c>
      <c r="J80" s="16">
        <f>'[1]25'!K82</f>
        <v>0</v>
      </c>
      <c r="K80" s="15">
        <f t="shared" si="15"/>
        <v>290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228</v>
      </c>
      <c r="P80" s="16">
        <f t="shared" si="14"/>
        <v>0</v>
      </c>
      <c r="Q80" s="17">
        <f t="shared" si="16"/>
        <v>290</v>
      </c>
    </row>
    <row r="81" spans="1:17">
      <c r="A81" s="8" t="s">
        <v>123</v>
      </c>
      <c r="B81" s="15">
        <f>'[1]25'!B83</f>
        <v>62</v>
      </c>
      <c r="C81" s="16">
        <f>'[1]25'!C83</f>
        <v>0</v>
      </c>
      <c r="D81" s="16">
        <f>'[1]25'!D83</f>
        <v>228</v>
      </c>
      <c r="E81" s="16">
        <f>'[1]25'!E83</f>
        <v>0</v>
      </c>
      <c r="F81" s="15">
        <f t="shared" si="17"/>
        <v>290</v>
      </c>
      <c r="G81" s="15">
        <f>'[1]25'!H83</f>
        <v>62</v>
      </c>
      <c r="H81" s="16">
        <f>'[1]25'!I83</f>
        <v>0</v>
      </c>
      <c r="I81" s="16">
        <f>'[1]25'!J83</f>
        <v>228</v>
      </c>
      <c r="J81" s="16">
        <f>'[1]25'!K83</f>
        <v>0</v>
      </c>
      <c r="K81" s="15">
        <f t="shared" si="15"/>
        <v>290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228</v>
      </c>
      <c r="P81" s="16">
        <f t="shared" si="14"/>
        <v>0</v>
      </c>
      <c r="Q81" s="17">
        <f t="shared" si="16"/>
        <v>290</v>
      </c>
    </row>
    <row r="82" spans="1:17">
      <c r="A82" s="8" t="s">
        <v>124</v>
      </c>
      <c r="B82" s="15">
        <f>'[1]25'!B84</f>
        <v>62</v>
      </c>
      <c r="C82" s="16">
        <f>'[1]25'!C84</f>
        <v>0</v>
      </c>
      <c r="D82" s="16">
        <f>'[1]25'!D84</f>
        <v>228</v>
      </c>
      <c r="E82" s="16">
        <f>'[1]25'!E84</f>
        <v>0</v>
      </c>
      <c r="F82" s="15">
        <f t="shared" si="17"/>
        <v>290</v>
      </c>
      <c r="G82" s="15">
        <f>'[1]25'!H84</f>
        <v>62</v>
      </c>
      <c r="H82" s="16">
        <f>'[1]25'!I84</f>
        <v>0</v>
      </c>
      <c r="I82" s="16">
        <f>'[1]25'!J84</f>
        <v>228</v>
      </c>
      <c r="J82" s="16">
        <f>'[1]25'!K84</f>
        <v>0</v>
      </c>
      <c r="K82" s="15">
        <f t="shared" si="15"/>
        <v>290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228</v>
      </c>
      <c r="P82" s="16">
        <f t="shared" si="14"/>
        <v>0</v>
      </c>
      <c r="Q82" s="17">
        <f t="shared" si="16"/>
        <v>290</v>
      </c>
    </row>
    <row r="83" spans="1:17">
      <c r="A83" s="8" t="s">
        <v>125</v>
      </c>
      <c r="B83" s="15">
        <f>'[1]25'!B85</f>
        <v>62</v>
      </c>
      <c r="C83" s="16">
        <f>'[1]25'!C85</f>
        <v>0</v>
      </c>
      <c r="D83" s="16">
        <f>'[1]25'!D85</f>
        <v>230</v>
      </c>
      <c r="E83" s="16">
        <f>'[1]25'!E85</f>
        <v>0</v>
      </c>
      <c r="F83" s="15">
        <f t="shared" si="17"/>
        <v>292</v>
      </c>
      <c r="G83" s="15">
        <f>'[1]25'!H85</f>
        <v>62</v>
      </c>
      <c r="H83" s="16">
        <f>'[1]25'!I85</f>
        <v>0</v>
      </c>
      <c r="I83" s="16">
        <f>'[1]25'!J85</f>
        <v>230</v>
      </c>
      <c r="J83" s="16">
        <f>'[1]25'!K85</f>
        <v>0</v>
      </c>
      <c r="K83" s="15">
        <f t="shared" si="15"/>
        <v>292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230</v>
      </c>
      <c r="P83" s="16">
        <f t="shared" si="14"/>
        <v>0</v>
      </c>
      <c r="Q83" s="17">
        <f t="shared" si="16"/>
        <v>292</v>
      </c>
    </row>
    <row r="84" spans="1:17">
      <c r="A84" s="8" t="s">
        <v>126</v>
      </c>
      <c r="B84" s="15">
        <f>'[1]25'!B86</f>
        <v>62</v>
      </c>
      <c r="C84" s="16">
        <f>'[1]25'!C86</f>
        <v>0</v>
      </c>
      <c r="D84" s="16">
        <f>'[1]25'!D86</f>
        <v>230</v>
      </c>
      <c r="E84" s="16">
        <f>'[1]25'!E86</f>
        <v>0</v>
      </c>
      <c r="F84" s="15">
        <f t="shared" si="17"/>
        <v>292</v>
      </c>
      <c r="G84" s="15">
        <f>'[1]25'!H86</f>
        <v>62</v>
      </c>
      <c r="H84" s="16">
        <f>'[1]25'!I86</f>
        <v>0</v>
      </c>
      <c r="I84" s="16">
        <f>'[1]25'!J86</f>
        <v>230</v>
      </c>
      <c r="J84" s="16">
        <f>'[1]25'!K86</f>
        <v>0</v>
      </c>
      <c r="K84" s="15">
        <f t="shared" si="15"/>
        <v>292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230</v>
      </c>
      <c r="P84" s="16">
        <f t="shared" si="14"/>
        <v>0</v>
      </c>
      <c r="Q84" s="17">
        <f t="shared" si="16"/>
        <v>292</v>
      </c>
    </row>
    <row r="85" spans="1:17">
      <c r="A85" s="8" t="s">
        <v>127</v>
      </c>
      <c r="B85" s="15">
        <f>'[1]25'!B87</f>
        <v>62</v>
      </c>
      <c r="C85" s="16">
        <f>'[1]25'!C87</f>
        <v>0</v>
      </c>
      <c r="D85" s="16">
        <f>'[1]25'!D87</f>
        <v>230</v>
      </c>
      <c r="E85" s="16">
        <f>'[1]25'!E87</f>
        <v>0</v>
      </c>
      <c r="F85" s="15">
        <f t="shared" si="17"/>
        <v>292</v>
      </c>
      <c r="G85" s="15">
        <f>'[1]25'!H87</f>
        <v>62</v>
      </c>
      <c r="H85" s="16">
        <f>'[1]25'!I87</f>
        <v>0</v>
      </c>
      <c r="I85" s="16">
        <f>'[1]25'!J87</f>
        <v>208</v>
      </c>
      <c r="J85" s="16">
        <f>'[1]25'!K87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'[1]25'!B88</f>
        <v>62</v>
      </c>
      <c r="C86" s="16">
        <f>'[1]25'!C88</f>
        <v>0</v>
      </c>
      <c r="D86" s="16">
        <f>'[1]25'!D88</f>
        <v>230</v>
      </c>
      <c r="E86" s="16">
        <f>'[1]25'!E88</f>
        <v>0</v>
      </c>
      <c r="F86" s="15">
        <f t="shared" si="17"/>
        <v>292</v>
      </c>
      <c r="G86" s="15">
        <f>'[1]25'!H88</f>
        <v>62</v>
      </c>
      <c r="H86" s="16">
        <f>'[1]25'!I88</f>
        <v>0</v>
      </c>
      <c r="I86" s="16">
        <f>'[1]25'!J88</f>
        <v>167</v>
      </c>
      <c r="J86" s="16">
        <f>'[1]25'!K88</f>
        <v>0</v>
      </c>
      <c r="K86" s="15">
        <f t="shared" si="15"/>
        <v>229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167</v>
      </c>
      <c r="P86" s="16">
        <f t="shared" si="14"/>
        <v>0</v>
      </c>
      <c r="Q86" s="17">
        <f t="shared" si="16"/>
        <v>229</v>
      </c>
    </row>
    <row r="87" spans="1:17">
      <c r="A87" s="8" t="s">
        <v>129</v>
      </c>
      <c r="B87" s="15">
        <f>'[1]25'!B89</f>
        <v>62</v>
      </c>
      <c r="C87" s="16">
        <f>'[1]25'!C89</f>
        <v>0</v>
      </c>
      <c r="D87" s="16">
        <f>'[1]25'!D89</f>
        <v>230</v>
      </c>
      <c r="E87" s="16">
        <f>'[1]25'!E89</f>
        <v>0</v>
      </c>
      <c r="F87" s="15">
        <f t="shared" si="17"/>
        <v>292</v>
      </c>
      <c r="G87" s="15">
        <f>'[1]25'!H89</f>
        <v>62</v>
      </c>
      <c r="H87" s="16">
        <f>'[1]25'!I89</f>
        <v>0</v>
      </c>
      <c r="I87" s="16">
        <f>'[1]25'!J89</f>
        <v>167</v>
      </c>
      <c r="J87" s="16">
        <f>'[1]25'!K89</f>
        <v>0</v>
      </c>
      <c r="K87" s="15">
        <f t="shared" si="15"/>
        <v>229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167</v>
      </c>
      <c r="P87" s="16">
        <f t="shared" si="14"/>
        <v>0</v>
      </c>
      <c r="Q87" s="17">
        <f t="shared" si="16"/>
        <v>229</v>
      </c>
    </row>
    <row r="88" spans="1:17">
      <c r="A88" s="8" t="s">
        <v>130</v>
      </c>
      <c r="B88" s="15">
        <f>'[1]25'!B90</f>
        <v>62</v>
      </c>
      <c r="C88" s="16">
        <f>'[1]25'!C90</f>
        <v>0</v>
      </c>
      <c r="D88" s="16">
        <f>'[1]25'!D90</f>
        <v>230</v>
      </c>
      <c r="E88" s="16">
        <f>'[1]25'!E90</f>
        <v>0</v>
      </c>
      <c r="F88" s="15">
        <f t="shared" si="17"/>
        <v>292</v>
      </c>
      <c r="G88" s="15">
        <f>'[1]25'!H90</f>
        <v>62</v>
      </c>
      <c r="H88" s="16">
        <f>'[1]25'!I90</f>
        <v>0</v>
      </c>
      <c r="I88" s="16">
        <f>'[1]25'!J90</f>
        <v>167</v>
      </c>
      <c r="J88" s="16">
        <f>'[1]25'!K90</f>
        <v>0</v>
      </c>
      <c r="K88" s="15">
        <f t="shared" si="15"/>
        <v>229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167</v>
      </c>
      <c r="P88" s="16">
        <f t="shared" si="14"/>
        <v>0</v>
      </c>
      <c r="Q88" s="17">
        <f t="shared" si="16"/>
        <v>229</v>
      </c>
    </row>
    <row r="89" spans="1:17">
      <c r="A89" s="8" t="s">
        <v>131</v>
      </c>
      <c r="B89" s="15">
        <f>'[1]25'!B91</f>
        <v>62</v>
      </c>
      <c r="C89" s="16">
        <f>'[1]25'!C91</f>
        <v>0</v>
      </c>
      <c r="D89" s="16">
        <f>'[1]25'!D91</f>
        <v>230</v>
      </c>
      <c r="E89" s="16">
        <f>'[1]25'!E91</f>
        <v>0</v>
      </c>
      <c r="F89" s="15">
        <f t="shared" si="17"/>
        <v>292</v>
      </c>
      <c r="G89" s="15">
        <f>'[1]25'!H91</f>
        <v>62</v>
      </c>
      <c r="H89" s="16">
        <f>'[1]25'!I91</f>
        <v>0</v>
      </c>
      <c r="I89" s="16">
        <f>'[1]25'!J91</f>
        <v>208</v>
      </c>
      <c r="J89" s="16">
        <f>'[1]25'!K91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'[1]25'!B92</f>
        <v>62</v>
      </c>
      <c r="C90" s="16">
        <f>'[1]25'!C92</f>
        <v>0</v>
      </c>
      <c r="D90" s="16">
        <f>'[1]25'!D92</f>
        <v>235</v>
      </c>
      <c r="E90" s="16">
        <f>'[1]25'!E92</f>
        <v>0</v>
      </c>
      <c r="F90" s="15">
        <f t="shared" si="17"/>
        <v>297</v>
      </c>
      <c r="G90" s="15">
        <f>'[1]25'!H92</f>
        <v>62</v>
      </c>
      <c r="H90" s="16">
        <f>'[1]25'!I92</f>
        <v>0</v>
      </c>
      <c r="I90" s="16">
        <f>'[1]25'!J92</f>
        <v>208</v>
      </c>
      <c r="J90" s="16">
        <f>'[1]25'!K92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'[1]25'!B93</f>
        <v>62</v>
      </c>
      <c r="C91" s="16">
        <f>'[1]25'!C93</f>
        <v>0</v>
      </c>
      <c r="D91" s="16">
        <f>'[1]25'!D93</f>
        <v>238</v>
      </c>
      <c r="E91" s="16">
        <f>'[1]25'!E93</f>
        <v>0</v>
      </c>
      <c r="F91" s="15">
        <f t="shared" si="17"/>
        <v>300</v>
      </c>
      <c r="G91" s="15">
        <f>'[1]25'!H93</f>
        <v>62</v>
      </c>
      <c r="H91" s="16">
        <f>'[1]25'!I93</f>
        <v>0</v>
      </c>
      <c r="I91" s="16">
        <f>'[1]25'!J93</f>
        <v>227</v>
      </c>
      <c r="J91" s="16">
        <f>'[1]25'!K93</f>
        <v>0</v>
      </c>
      <c r="K91" s="15">
        <f t="shared" si="15"/>
        <v>289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227</v>
      </c>
      <c r="P91" s="16">
        <f t="shared" si="14"/>
        <v>0</v>
      </c>
      <c r="Q91" s="17">
        <f t="shared" si="16"/>
        <v>289</v>
      </c>
    </row>
    <row r="92" spans="1:17">
      <c r="A92" s="8" t="s">
        <v>134</v>
      </c>
      <c r="B92" s="15">
        <f>'[1]25'!B94</f>
        <v>62</v>
      </c>
      <c r="C92" s="16">
        <f>'[1]25'!C94</f>
        <v>0</v>
      </c>
      <c r="D92" s="16">
        <f>'[1]25'!D94</f>
        <v>238</v>
      </c>
      <c r="E92" s="16">
        <f>'[1]25'!E94</f>
        <v>0</v>
      </c>
      <c r="F92" s="15">
        <f t="shared" si="17"/>
        <v>300</v>
      </c>
      <c r="G92" s="15">
        <f>'[1]25'!H94</f>
        <v>62</v>
      </c>
      <c r="H92" s="16">
        <f>'[1]25'!I94</f>
        <v>0</v>
      </c>
      <c r="I92" s="16">
        <f>'[1]25'!J94</f>
        <v>227</v>
      </c>
      <c r="J92" s="16">
        <f>'[1]25'!K94</f>
        <v>0</v>
      </c>
      <c r="K92" s="15">
        <f t="shared" si="15"/>
        <v>289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227</v>
      </c>
      <c r="P92" s="16">
        <f t="shared" si="14"/>
        <v>0</v>
      </c>
      <c r="Q92" s="17">
        <f t="shared" si="16"/>
        <v>289</v>
      </c>
    </row>
    <row r="93" spans="1:17">
      <c r="A93" s="8" t="s">
        <v>135</v>
      </c>
      <c r="B93" s="15">
        <f>'[1]25'!B95</f>
        <v>62</v>
      </c>
      <c r="C93" s="16">
        <f>'[1]25'!C95</f>
        <v>0</v>
      </c>
      <c r="D93" s="16">
        <f>'[1]25'!D95</f>
        <v>238</v>
      </c>
      <c r="E93" s="16">
        <f>'[1]25'!E95</f>
        <v>0</v>
      </c>
      <c r="F93" s="15">
        <f t="shared" si="17"/>
        <v>300</v>
      </c>
      <c r="G93" s="15">
        <f>'[1]25'!H95</f>
        <v>62</v>
      </c>
      <c r="H93" s="16">
        <f>'[1]25'!I95</f>
        <v>0</v>
      </c>
      <c r="I93" s="16">
        <f>'[1]25'!J95</f>
        <v>227</v>
      </c>
      <c r="J93" s="16">
        <f>'[1]25'!K95</f>
        <v>0</v>
      </c>
      <c r="K93" s="15">
        <f t="shared" si="15"/>
        <v>289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227</v>
      </c>
      <c r="P93" s="16">
        <f t="shared" si="14"/>
        <v>0</v>
      </c>
      <c r="Q93" s="17">
        <f t="shared" si="16"/>
        <v>289</v>
      </c>
    </row>
    <row r="94" spans="1:17">
      <c r="A94" s="8" t="s">
        <v>136</v>
      </c>
      <c r="B94" s="15">
        <f>'[1]25'!B96</f>
        <v>62</v>
      </c>
      <c r="C94" s="16">
        <f>'[1]25'!C96</f>
        <v>0</v>
      </c>
      <c r="D94" s="16">
        <f>'[1]25'!D96</f>
        <v>238</v>
      </c>
      <c r="E94" s="16">
        <f>'[1]25'!E96</f>
        <v>0</v>
      </c>
      <c r="F94" s="15">
        <f t="shared" si="17"/>
        <v>300</v>
      </c>
      <c r="G94" s="15">
        <f>'[1]25'!H96</f>
        <v>62</v>
      </c>
      <c r="H94" s="16">
        <f>'[1]25'!I96</f>
        <v>0</v>
      </c>
      <c r="I94" s="16">
        <f>'[1]25'!J96</f>
        <v>227</v>
      </c>
      <c r="J94" s="16">
        <f>'[1]25'!K96</f>
        <v>0</v>
      </c>
      <c r="K94" s="15">
        <f t="shared" si="15"/>
        <v>289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227</v>
      </c>
      <c r="P94" s="16">
        <f t="shared" si="14"/>
        <v>0</v>
      </c>
      <c r="Q94" s="17">
        <f t="shared" si="16"/>
        <v>289</v>
      </c>
    </row>
    <row r="95" spans="1:17">
      <c r="A95" s="8" t="s">
        <v>137</v>
      </c>
      <c r="B95" s="15">
        <f>'[1]25'!B97</f>
        <v>62</v>
      </c>
      <c r="C95" s="16">
        <f>'[1]25'!C97</f>
        <v>0</v>
      </c>
      <c r="D95" s="16">
        <f>'[1]25'!D97</f>
        <v>238</v>
      </c>
      <c r="E95" s="16">
        <f>'[1]25'!E97</f>
        <v>0</v>
      </c>
      <c r="F95" s="15">
        <f t="shared" si="17"/>
        <v>300</v>
      </c>
      <c r="G95" s="15">
        <f>'[1]25'!H97</f>
        <v>62</v>
      </c>
      <c r="H95" s="16">
        <f>'[1]25'!I97</f>
        <v>0</v>
      </c>
      <c r="I95" s="16">
        <f>'[1]25'!J97</f>
        <v>234</v>
      </c>
      <c r="J95" s="16">
        <f>'[1]25'!K97</f>
        <v>0</v>
      </c>
      <c r="K95" s="15">
        <f t="shared" si="15"/>
        <v>296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234</v>
      </c>
      <c r="P95" s="16">
        <f t="shared" si="14"/>
        <v>0</v>
      </c>
      <c r="Q95" s="17">
        <f t="shared" si="16"/>
        <v>296</v>
      </c>
    </row>
    <row r="96" spans="1:17">
      <c r="A96" s="8" t="s">
        <v>138</v>
      </c>
      <c r="B96" s="15">
        <f>'[1]25'!B98</f>
        <v>62</v>
      </c>
      <c r="C96" s="16">
        <f>'[1]25'!C98</f>
        <v>0</v>
      </c>
      <c r="D96" s="16">
        <f>'[1]25'!D98</f>
        <v>238</v>
      </c>
      <c r="E96" s="16">
        <f>'[1]25'!E98</f>
        <v>0</v>
      </c>
      <c r="F96" s="15">
        <f t="shared" si="17"/>
        <v>300</v>
      </c>
      <c r="G96" s="15">
        <f>'[1]25'!H98</f>
        <v>62</v>
      </c>
      <c r="H96" s="16">
        <f>'[1]25'!I98</f>
        <v>0</v>
      </c>
      <c r="I96" s="16">
        <f>'[1]25'!J98</f>
        <v>234</v>
      </c>
      <c r="J96" s="16">
        <f>'[1]25'!K98</f>
        <v>0</v>
      </c>
      <c r="K96" s="15">
        <f t="shared" si="15"/>
        <v>296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234</v>
      </c>
      <c r="P96" s="16">
        <f t="shared" si="14"/>
        <v>0</v>
      </c>
      <c r="Q96" s="17">
        <f t="shared" si="16"/>
        <v>296</v>
      </c>
    </row>
    <row r="97" spans="1:17">
      <c r="A97" s="8" t="s">
        <v>139</v>
      </c>
      <c r="B97" s="15">
        <f>'[1]25'!B99</f>
        <v>62</v>
      </c>
      <c r="C97" s="16">
        <f>'[1]25'!C99</f>
        <v>0</v>
      </c>
      <c r="D97" s="16">
        <f>'[1]25'!D99</f>
        <v>238</v>
      </c>
      <c r="E97" s="16">
        <f>'[1]25'!E99</f>
        <v>0</v>
      </c>
      <c r="F97" s="15">
        <f t="shared" si="17"/>
        <v>300</v>
      </c>
      <c r="G97" s="15">
        <f>'[1]25'!H99</f>
        <v>62</v>
      </c>
      <c r="H97" s="16">
        <f>'[1]25'!I99</f>
        <v>0</v>
      </c>
      <c r="I97" s="16">
        <f>'[1]25'!J99</f>
        <v>227</v>
      </c>
      <c r="J97" s="16">
        <f>'[1]25'!K99</f>
        <v>0</v>
      </c>
      <c r="K97" s="15">
        <f t="shared" si="15"/>
        <v>289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227</v>
      </c>
      <c r="P97" s="16">
        <f t="shared" si="14"/>
        <v>0</v>
      </c>
      <c r="Q97" s="17">
        <f t="shared" si="16"/>
        <v>289</v>
      </c>
    </row>
    <row r="98" spans="1:17">
      <c r="A98" s="8" t="s">
        <v>140</v>
      </c>
      <c r="B98" s="15">
        <f>'[1]25'!B100</f>
        <v>62</v>
      </c>
      <c r="C98" s="16">
        <f>'[1]25'!C100</f>
        <v>0</v>
      </c>
      <c r="D98" s="16">
        <f>'[1]25'!D100</f>
        <v>238</v>
      </c>
      <c r="E98" s="16">
        <f>'[1]25'!E100</f>
        <v>0</v>
      </c>
      <c r="F98" s="15">
        <f t="shared" si="17"/>
        <v>300</v>
      </c>
      <c r="G98" s="15">
        <f>'[1]25'!H100</f>
        <v>62</v>
      </c>
      <c r="H98" s="16">
        <f>'[1]25'!I100</f>
        <v>0</v>
      </c>
      <c r="I98" s="16">
        <f>'[1]25'!J100</f>
        <v>227</v>
      </c>
      <c r="J98" s="16">
        <f>'[1]25'!K100</f>
        <v>0</v>
      </c>
      <c r="K98" s="15">
        <f t="shared" si="15"/>
        <v>289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227</v>
      </c>
      <c r="P98" s="16">
        <f t="shared" si="14"/>
        <v>0</v>
      </c>
      <c r="Q98" s="17">
        <f t="shared" si="16"/>
        <v>289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5.7184999999999997</v>
      </c>
      <c r="E99" s="15">
        <f t="shared" si="18"/>
        <v>0</v>
      </c>
      <c r="F99" s="15">
        <f t="shared" si="18"/>
        <v>7.2065000000000001</v>
      </c>
      <c r="G99" s="15">
        <f t="shared" si="18"/>
        <v>1.488</v>
      </c>
      <c r="H99" s="15">
        <f t="shared" si="18"/>
        <v>0</v>
      </c>
      <c r="I99" s="15">
        <f t="shared" si="18"/>
        <v>5.4885000000000002</v>
      </c>
      <c r="J99" s="15">
        <f t="shared" si="18"/>
        <v>0</v>
      </c>
      <c r="K99" s="15">
        <f t="shared" si="18"/>
        <v>6.9764999999999997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5.4885000000000002</v>
      </c>
      <c r="P99" s="15">
        <f t="shared" si="18"/>
        <v>0</v>
      </c>
      <c r="Q99" s="15">
        <f t="shared" si="18"/>
        <v>6.9764999999999997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7">
        <f>'[2]25'!B5</f>
        <v>84</v>
      </c>
      <c r="C3" s="198">
        <f>'[2]25'!C5</f>
        <v>0</v>
      </c>
      <c r="D3" s="198">
        <f>'[2]25'!D5</f>
        <v>0</v>
      </c>
      <c r="E3" s="198">
        <f>'[2]25'!E5</f>
        <v>0</v>
      </c>
      <c r="F3" s="15">
        <f>SUM(B3:E3)</f>
        <v>84</v>
      </c>
      <c r="G3" s="197">
        <f>'[2]25'!H5</f>
        <v>36</v>
      </c>
      <c r="H3" s="198">
        <f>'[2]25'!I5</f>
        <v>0</v>
      </c>
      <c r="I3" s="198">
        <f>'[2]25'!J5</f>
        <v>0</v>
      </c>
      <c r="J3" s="198">
        <f>'[2]25'!K5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7">
        <f>'[2]25'!B6</f>
        <v>84</v>
      </c>
      <c r="C4" s="198">
        <f>'[2]25'!C6</f>
        <v>0</v>
      </c>
      <c r="D4" s="198">
        <f>'[2]25'!D6</f>
        <v>0</v>
      </c>
      <c r="E4" s="198">
        <f>'[2]25'!E6</f>
        <v>0</v>
      </c>
      <c r="F4" s="15">
        <f>SUM(B4:E4)</f>
        <v>84</v>
      </c>
      <c r="G4" s="197">
        <f>'[2]25'!H6</f>
        <v>36</v>
      </c>
      <c r="H4" s="198">
        <f>'[2]25'!I6</f>
        <v>0</v>
      </c>
      <c r="I4" s="198">
        <f>'[2]25'!J6</f>
        <v>0</v>
      </c>
      <c r="J4" s="198">
        <f>'[2]25'!K6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7">
        <f>'[2]25'!B7</f>
        <v>84</v>
      </c>
      <c r="C5" s="198">
        <f>'[2]25'!C7</f>
        <v>0</v>
      </c>
      <c r="D5" s="198">
        <f>'[2]25'!D7</f>
        <v>0</v>
      </c>
      <c r="E5" s="198">
        <f>'[2]25'!E7</f>
        <v>0</v>
      </c>
      <c r="F5" s="15">
        <f t="shared" ref="F5:F68" si="6">SUM(B5:E5)</f>
        <v>84</v>
      </c>
      <c r="G5" s="197">
        <f>'[2]25'!H7</f>
        <v>36</v>
      </c>
      <c r="H5" s="198">
        <f>'[2]25'!I7</f>
        <v>0</v>
      </c>
      <c r="I5" s="198">
        <f>'[2]25'!J7</f>
        <v>0</v>
      </c>
      <c r="J5" s="198">
        <f>'[2]25'!K7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7">
        <f>'[2]25'!B8</f>
        <v>84</v>
      </c>
      <c r="C6" s="198">
        <f>'[2]25'!C8</f>
        <v>0</v>
      </c>
      <c r="D6" s="198">
        <f>'[2]25'!D8</f>
        <v>0</v>
      </c>
      <c r="E6" s="198">
        <f>'[2]25'!E8</f>
        <v>0</v>
      </c>
      <c r="F6" s="15">
        <f t="shared" si="6"/>
        <v>84</v>
      </c>
      <c r="G6" s="197">
        <f>'[2]25'!H8</f>
        <v>36</v>
      </c>
      <c r="H6" s="198">
        <f>'[2]25'!I8</f>
        <v>0</v>
      </c>
      <c r="I6" s="198">
        <f>'[2]25'!J8</f>
        <v>0</v>
      </c>
      <c r="J6" s="198">
        <f>'[2]25'!K8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7">
        <f>'[2]25'!B9</f>
        <v>84</v>
      </c>
      <c r="C7" s="198">
        <f>'[2]25'!C9</f>
        <v>0</v>
      </c>
      <c r="D7" s="198">
        <f>'[2]25'!D9</f>
        <v>0</v>
      </c>
      <c r="E7" s="198">
        <f>'[2]25'!E9</f>
        <v>0</v>
      </c>
      <c r="F7" s="15">
        <f t="shared" si="6"/>
        <v>84</v>
      </c>
      <c r="G7" s="197">
        <f>'[2]25'!H9</f>
        <v>36</v>
      </c>
      <c r="H7" s="198">
        <f>'[2]25'!I9</f>
        <v>0</v>
      </c>
      <c r="I7" s="198">
        <f>'[2]25'!J9</f>
        <v>0</v>
      </c>
      <c r="J7" s="198">
        <f>'[2]25'!K9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7">
        <f>'[2]25'!B10</f>
        <v>84</v>
      </c>
      <c r="C8" s="198">
        <f>'[2]25'!C10</f>
        <v>0</v>
      </c>
      <c r="D8" s="198">
        <f>'[2]25'!D10</f>
        <v>0</v>
      </c>
      <c r="E8" s="198">
        <f>'[2]25'!E10</f>
        <v>0</v>
      </c>
      <c r="F8" s="15">
        <f t="shared" si="6"/>
        <v>84</v>
      </c>
      <c r="G8" s="197">
        <f>'[2]25'!H10</f>
        <v>36</v>
      </c>
      <c r="H8" s="198">
        <f>'[2]25'!I10</f>
        <v>0</v>
      </c>
      <c r="I8" s="198">
        <f>'[2]25'!J10</f>
        <v>0</v>
      </c>
      <c r="J8" s="198">
        <f>'[2]25'!K10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7">
        <f>'[2]25'!B11</f>
        <v>84</v>
      </c>
      <c r="C9" s="198">
        <f>'[2]25'!C11</f>
        <v>0</v>
      </c>
      <c r="D9" s="198">
        <f>'[2]25'!D11</f>
        <v>0</v>
      </c>
      <c r="E9" s="198">
        <f>'[2]25'!E11</f>
        <v>0</v>
      </c>
      <c r="F9" s="15">
        <f t="shared" si="6"/>
        <v>84</v>
      </c>
      <c r="G9" s="197">
        <f>'[2]25'!H11</f>
        <v>36</v>
      </c>
      <c r="H9" s="198">
        <f>'[2]25'!I11</f>
        <v>0</v>
      </c>
      <c r="I9" s="198">
        <f>'[2]25'!J11</f>
        <v>0</v>
      </c>
      <c r="J9" s="198">
        <f>'[2]25'!K11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7">
        <f>'[2]25'!B12</f>
        <v>84</v>
      </c>
      <c r="C10" s="198">
        <f>'[2]25'!C12</f>
        <v>0</v>
      </c>
      <c r="D10" s="198">
        <f>'[2]25'!D12</f>
        <v>0</v>
      </c>
      <c r="E10" s="198">
        <f>'[2]25'!E12</f>
        <v>0</v>
      </c>
      <c r="F10" s="15">
        <f t="shared" si="6"/>
        <v>84</v>
      </c>
      <c r="G10" s="197">
        <f>'[2]25'!H12</f>
        <v>36</v>
      </c>
      <c r="H10" s="198">
        <f>'[2]25'!I12</f>
        <v>0</v>
      </c>
      <c r="I10" s="198">
        <f>'[2]25'!J12</f>
        <v>0</v>
      </c>
      <c r="J10" s="198">
        <f>'[2]25'!K12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7">
        <f>'[2]25'!B13</f>
        <v>84</v>
      </c>
      <c r="C11" s="198">
        <f>'[2]25'!C13</f>
        <v>0</v>
      </c>
      <c r="D11" s="198">
        <f>'[2]25'!D13</f>
        <v>0</v>
      </c>
      <c r="E11" s="198">
        <f>'[2]25'!E13</f>
        <v>0</v>
      </c>
      <c r="F11" s="15">
        <f t="shared" si="6"/>
        <v>84</v>
      </c>
      <c r="G11" s="197">
        <f>'[2]25'!H13</f>
        <v>36</v>
      </c>
      <c r="H11" s="198">
        <f>'[2]25'!I13</f>
        <v>0</v>
      </c>
      <c r="I11" s="198">
        <f>'[2]25'!J13</f>
        <v>0</v>
      </c>
      <c r="J11" s="198">
        <f>'[2]25'!K13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7">
        <f>'[2]25'!B14</f>
        <v>84</v>
      </c>
      <c r="C12" s="198">
        <f>'[2]25'!C14</f>
        <v>0</v>
      </c>
      <c r="D12" s="198">
        <f>'[2]25'!D14</f>
        <v>0</v>
      </c>
      <c r="E12" s="198">
        <f>'[2]25'!E14</f>
        <v>0</v>
      </c>
      <c r="F12" s="15">
        <f t="shared" si="6"/>
        <v>84</v>
      </c>
      <c r="G12" s="197">
        <f>'[2]25'!H14</f>
        <v>36</v>
      </c>
      <c r="H12" s="198">
        <f>'[2]25'!I14</f>
        <v>0</v>
      </c>
      <c r="I12" s="198">
        <f>'[2]25'!J14</f>
        <v>0</v>
      </c>
      <c r="J12" s="198">
        <f>'[2]25'!K14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7">
        <f>'[2]25'!B15</f>
        <v>84</v>
      </c>
      <c r="C13" s="198">
        <f>'[2]25'!C15</f>
        <v>0</v>
      </c>
      <c r="D13" s="198">
        <f>'[2]25'!D15</f>
        <v>0</v>
      </c>
      <c r="E13" s="198">
        <f>'[2]25'!E15</f>
        <v>0</v>
      </c>
      <c r="F13" s="15">
        <f t="shared" si="6"/>
        <v>84</v>
      </c>
      <c r="G13" s="197">
        <f>'[2]25'!H15</f>
        <v>36</v>
      </c>
      <c r="H13" s="198">
        <f>'[2]25'!I15</f>
        <v>0</v>
      </c>
      <c r="I13" s="198">
        <f>'[2]25'!J15</f>
        <v>0</v>
      </c>
      <c r="J13" s="198">
        <f>'[2]25'!K15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7">
        <f>'[2]25'!B16</f>
        <v>84</v>
      </c>
      <c r="C14" s="198">
        <f>'[2]25'!C16</f>
        <v>0</v>
      </c>
      <c r="D14" s="198">
        <f>'[2]25'!D16</f>
        <v>0</v>
      </c>
      <c r="E14" s="198">
        <f>'[2]25'!E16</f>
        <v>0</v>
      </c>
      <c r="F14" s="15">
        <f t="shared" si="6"/>
        <v>84</v>
      </c>
      <c r="G14" s="197">
        <f>'[2]25'!H16</f>
        <v>36</v>
      </c>
      <c r="H14" s="198">
        <f>'[2]25'!I16</f>
        <v>0</v>
      </c>
      <c r="I14" s="198">
        <f>'[2]25'!J16</f>
        <v>0</v>
      </c>
      <c r="J14" s="198">
        <f>'[2]25'!K16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7">
        <f>'[2]25'!B17</f>
        <v>84</v>
      </c>
      <c r="C15" s="198">
        <f>'[2]25'!C17</f>
        <v>0</v>
      </c>
      <c r="D15" s="198">
        <f>'[2]25'!D17</f>
        <v>0</v>
      </c>
      <c r="E15" s="198">
        <f>'[2]25'!E17</f>
        <v>0</v>
      </c>
      <c r="F15" s="15">
        <f t="shared" si="6"/>
        <v>84</v>
      </c>
      <c r="G15" s="197">
        <f>'[2]25'!H17</f>
        <v>37</v>
      </c>
      <c r="H15" s="198">
        <f>'[2]25'!I17</f>
        <v>0</v>
      </c>
      <c r="I15" s="198">
        <f>'[2]25'!J17</f>
        <v>0</v>
      </c>
      <c r="J15" s="198">
        <f>'[2]25'!K17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7">
        <f>'[2]25'!B18</f>
        <v>84</v>
      </c>
      <c r="C16" s="198">
        <f>'[2]25'!C18</f>
        <v>0</v>
      </c>
      <c r="D16" s="198">
        <f>'[2]25'!D18</f>
        <v>0</v>
      </c>
      <c r="E16" s="198">
        <f>'[2]25'!E18</f>
        <v>0</v>
      </c>
      <c r="F16" s="15">
        <f t="shared" si="6"/>
        <v>84</v>
      </c>
      <c r="G16" s="197">
        <f>'[2]25'!H18</f>
        <v>37</v>
      </c>
      <c r="H16" s="198">
        <f>'[2]25'!I18</f>
        <v>0</v>
      </c>
      <c r="I16" s="198">
        <f>'[2]25'!J18</f>
        <v>0</v>
      </c>
      <c r="J16" s="198">
        <f>'[2]25'!K18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7">
        <f>'[2]25'!B19</f>
        <v>84</v>
      </c>
      <c r="C17" s="198">
        <f>'[2]25'!C19</f>
        <v>0</v>
      </c>
      <c r="D17" s="198">
        <f>'[2]25'!D19</f>
        <v>0</v>
      </c>
      <c r="E17" s="198">
        <f>'[2]25'!E19</f>
        <v>0</v>
      </c>
      <c r="F17" s="15">
        <f t="shared" si="6"/>
        <v>84</v>
      </c>
      <c r="G17" s="197">
        <f>'[2]25'!H19</f>
        <v>37</v>
      </c>
      <c r="H17" s="198">
        <f>'[2]25'!I19</f>
        <v>0</v>
      </c>
      <c r="I17" s="198">
        <f>'[2]25'!J19</f>
        <v>0</v>
      </c>
      <c r="J17" s="198">
        <f>'[2]25'!K19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7">
        <f>'[2]25'!B20</f>
        <v>84</v>
      </c>
      <c r="C18" s="198">
        <f>'[2]25'!C20</f>
        <v>0</v>
      </c>
      <c r="D18" s="198">
        <f>'[2]25'!D20</f>
        <v>0</v>
      </c>
      <c r="E18" s="198">
        <f>'[2]25'!E20</f>
        <v>0</v>
      </c>
      <c r="F18" s="15">
        <f t="shared" si="6"/>
        <v>84</v>
      </c>
      <c r="G18" s="197">
        <f>'[2]25'!H20</f>
        <v>37</v>
      </c>
      <c r="H18" s="198">
        <f>'[2]25'!I20</f>
        <v>0</v>
      </c>
      <c r="I18" s="198">
        <f>'[2]25'!J20</f>
        <v>0</v>
      </c>
      <c r="J18" s="198">
        <f>'[2]25'!K20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7">
        <f>'[2]25'!B21</f>
        <v>84</v>
      </c>
      <c r="C19" s="198">
        <f>'[2]25'!C21</f>
        <v>0</v>
      </c>
      <c r="D19" s="198">
        <f>'[2]25'!D21</f>
        <v>0</v>
      </c>
      <c r="E19" s="198">
        <f>'[2]25'!E21</f>
        <v>0</v>
      </c>
      <c r="F19" s="15">
        <f t="shared" si="6"/>
        <v>84</v>
      </c>
      <c r="G19" s="197">
        <f>'[2]25'!H21</f>
        <v>37</v>
      </c>
      <c r="H19" s="198">
        <f>'[2]25'!I21</f>
        <v>0</v>
      </c>
      <c r="I19" s="198">
        <f>'[2]25'!J21</f>
        <v>0</v>
      </c>
      <c r="J19" s="198">
        <f>'[2]25'!K21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7">
        <f>'[2]25'!B22</f>
        <v>84</v>
      </c>
      <c r="C20" s="198">
        <f>'[2]25'!C22</f>
        <v>0</v>
      </c>
      <c r="D20" s="198">
        <f>'[2]25'!D22</f>
        <v>0</v>
      </c>
      <c r="E20" s="198">
        <f>'[2]25'!E22</f>
        <v>0</v>
      </c>
      <c r="F20" s="15">
        <f t="shared" si="6"/>
        <v>84</v>
      </c>
      <c r="G20" s="197">
        <f>'[2]25'!H22</f>
        <v>37</v>
      </c>
      <c r="H20" s="198">
        <f>'[2]25'!I22</f>
        <v>0</v>
      </c>
      <c r="I20" s="198">
        <f>'[2]25'!J22</f>
        <v>0</v>
      </c>
      <c r="J20" s="198">
        <f>'[2]25'!K22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7">
        <f>'[2]25'!B23</f>
        <v>84</v>
      </c>
      <c r="C21" s="198">
        <f>'[2]25'!C23</f>
        <v>0</v>
      </c>
      <c r="D21" s="198">
        <f>'[2]25'!D23</f>
        <v>0</v>
      </c>
      <c r="E21" s="198">
        <f>'[2]25'!E23</f>
        <v>0</v>
      </c>
      <c r="F21" s="15">
        <f t="shared" si="6"/>
        <v>84</v>
      </c>
      <c r="G21" s="197">
        <f>'[2]25'!H23</f>
        <v>37</v>
      </c>
      <c r="H21" s="198">
        <f>'[2]25'!I23</f>
        <v>0</v>
      </c>
      <c r="I21" s="198">
        <f>'[2]25'!J23</f>
        <v>0</v>
      </c>
      <c r="J21" s="198">
        <f>'[2]25'!K23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7">
        <f>'[2]25'!B24</f>
        <v>84</v>
      </c>
      <c r="C22" s="198">
        <f>'[2]25'!C24</f>
        <v>0</v>
      </c>
      <c r="D22" s="198">
        <f>'[2]25'!D24</f>
        <v>0</v>
      </c>
      <c r="E22" s="198">
        <f>'[2]25'!E24</f>
        <v>0</v>
      </c>
      <c r="F22" s="15">
        <f t="shared" si="6"/>
        <v>84</v>
      </c>
      <c r="G22" s="197">
        <f>'[2]25'!H24</f>
        <v>37</v>
      </c>
      <c r="H22" s="198">
        <f>'[2]25'!I24</f>
        <v>0</v>
      </c>
      <c r="I22" s="198">
        <f>'[2]25'!J24</f>
        <v>0</v>
      </c>
      <c r="J22" s="198">
        <f>'[2]25'!K24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7">
        <f>'[2]25'!B25</f>
        <v>84</v>
      </c>
      <c r="C23" s="198">
        <f>'[2]25'!C25</f>
        <v>0</v>
      </c>
      <c r="D23" s="198">
        <f>'[2]25'!D25</f>
        <v>0</v>
      </c>
      <c r="E23" s="198">
        <f>'[2]25'!E25</f>
        <v>0</v>
      </c>
      <c r="F23" s="15">
        <f t="shared" si="6"/>
        <v>84</v>
      </c>
      <c r="G23" s="197">
        <f>'[2]25'!H25</f>
        <v>37</v>
      </c>
      <c r="H23" s="198">
        <f>'[2]25'!I25</f>
        <v>0</v>
      </c>
      <c r="I23" s="198">
        <f>'[2]25'!J25</f>
        <v>0</v>
      </c>
      <c r="J23" s="198">
        <f>'[2]25'!K25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7">
        <f>'[2]25'!B26</f>
        <v>84</v>
      </c>
      <c r="C24" s="198">
        <f>'[2]25'!C26</f>
        <v>0</v>
      </c>
      <c r="D24" s="198">
        <f>'[2]25'!D26</f>
        <v>0</v>
      </c>
      <c r="E24" s="198">
        <f>'[2]25'!E26</f>
        <v>0</v>
      </c>
      <c r="F24" s="15">
        <f t="shared" si="6"/>
        <v>84</v>
      </c>
      <c r="G24" s="197">
        <f>'[2]25'!H26</f>
        <v>37</v>
      </c>
      <c r="H24" s="198">
        <f>'[2]25'!I26</f>
        <v>0</v>
      </c>
      <c r="I24" s="198">
        <f>'[2]25'!J26</f>
        <v>0</v>
      </c>
      <c r="J24" s="198">
        <f>'[2]25'!K26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7">
        <f>'[2]25'!B27</f>
        <v>84</v>
      </c>
      <c r="C25" s="198">
        <f>'[2]25'!C27</f>
        <v>0</v>
      </c>
      <c r="D25" s="198">
        <f>'[2]25'!D27</f>
        <v>0</v>
      </c>
      <c r="E25" s="198">
        <f>'[2]25'!E27</f>
        <v>0</v>
      </c>
      <c r="F25" s="15">
        <f t="shared" si="6"/>
        <v>84</v>
      </c>
      <c r="G25" s="197">
        <f>'[2]25'!H27</f>
        <v>37</v>
      </c>
      <c r="H25" s="198">
        <f>'[2]25'!I27</f>
        <v>0</v>
      </c>
      <c r="I25" s="198">
        <f>'[2]25'!J27</f>
        <v>0</v>
      </c>
      <c r="J25" s="198">
        <f>'[2]25'!K27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7">
        <f>'[2]25'!B28</f>
        <v>84</v>
      </c>
      <c r="C26" s="198">
        <f>'[2]25'!C28</f>
        <v>0</v>
      </c>
      <c r="D26" s="198">
        <f>'[2]25'!D28</f>
        <v>0</v>
      </c>
      <c r="E26" s="198">
        <f>'[2]25'!E28</f>
        <v>0</v>
      </c>
      <c r="F26" s="15">
        <f t="shared" si="6"/>
        <v>84</v>
      </c>
      <c r="G26" s="197">
        <f>'[2]25'!H28</f>
        <v>37</v>
      </c>
      <c r="H26" s="198">
        <f>'[2]25'!I28</f>
        <v>0</v>
      </c>
      <c r="I26" s="198">
        <f>'[2]25'!J28</f>
        <v>0</v>
      </c>
      <c r="J26" s="198">
        <f>'[2]25'!K28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7">
        <f>'[2]25'!B29</f>
        <v>84</v>
      </c>
      <c r="C27" s="198">
        <f>'[2]25'!C29</f>
        <v>0</v>
      </c>
      <c r="D27" s="198">
        <f>'[2]25'!D29</f>
        <v>0</v>
      </c>
      <c r="E27" s="198">
        <f>'[2]25'!E29</f>
        <v>0</v>
      </c>
      <c r="F27" s="15">
        <f t="shared" si="6"/>
        <v>84</v>
      </c>
      <c r="G27" s="197">
        <f>'[2]25'!H29</f>
        <v>37</v>
      </c>
      <c r="H27" s="198">
        <f>'[2]25'!I29</f>
        <v>0</v>
      </c>
      <c r="I27" s="198">
        <f>'[2]25'!J29</f>
        <v>0</v>
      </c>
      <c r="J27" s="198">
        <f>'[2]25'!K29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7">
        <f>'[2]25'!B30</f>
        <v>84</v>
      </c>
      <c r="C28" s="198">
        <f>'[2]25'!C30</f>
        <v>0</v>
      </c>
      <c r="D28" s="198">
        <f>'[2]25'!D30</f>
        <v>0</v>
      </c>
      <c r="E28" s="198">
        <f>'[2]25'!E30</f>
        <v>0</v>
      </c>
      <c r="F28" s="15">
        <f t="shared" si="6"/>
        <v>84</v>
      </c>
      <c r="G28" s="197">
        <f>'[2]25'!H30</f>
        <v>37</v>
      </c>
      <c r="H28" s="198">
        <f>'[2]25'!I30</f>
        <v>0</v>
      </c>
      <c r="I28" s="198">
        <f>'[2]25'!J30</f>
        <v>0</v>
      </c>
      <c r="J28" s="198">
        <f>'[2]25'!K30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7">
        <f>'[2]25'!B31</f>
        <v>84</v>
      </c>
      <c r="C29" s="198">
        <f>'[2]25'!C31</f>
        <v>0</v>
      </c>
      <c r="D29" s="198">
        <f>'[2]25'!D31</f>
        <v>0</v>
      </c>
      <c r="E29" s="198">
        <f>'[2]25'!E31</f>
        <v>0</v>
      </c>
      <c r="F29" s="15">
        <f t="shared" si="6"/>
        <v>84</v>
      </c>
      <c r="G29" s="197">
        <f>'[2]25'!H31</f>
        <v>37</v>
      </c>
      <c r="H29" s="198">
        <f>'[2]25'!I31</f>
        <v>0</v>
      </c>
      <c r="I29" s="198">
        <f>'[2]25'!J31</f>
        <v>0</v>
      </c>
      <c r="J29" s="198">
        <f>'[2]25'!K31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7">
        <f>'[2]25'!B32</f>
        <v>84</v>
      </c>
      <c r="C30" s="198">
        <f>'[2]25'!C32</f>
        <v>0</v>
      </c>
      <c r="D30" s="198">
        <f>'[2]25'!D32</f>
        <v>0</v>
      </c>
      <c r="E30" s="198">
        <f>'[2]25'!E32</f>
        <v>0</v>
      </c>
      <c r="F30" s="15">
        <f t="shared" si="6"/>
        <v>84</v>
      </c>
      <c r="G30" s="197">
        <f>'[2]25'!H32</f>
        <v>37</v>
      </c>
      <c r="H30" s="198">
        <f>'[2]25'!I32</f>
        <v>0</v>
      </c>
      <c r="I30" s="198">
        <f>'[2]25'!J32</f>
        <v>0</v>
      </c>
      <c r="J30" s="198">
        <f>'[2]25'!K32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7">
        <f>'[2]25'!B33</f>
        <v>84</v>
      </c>
      <c r="C31" s="198">
        <f>'[2]25'!C33</f>
        <v>0</v>
      </c>
      <c r="D31" s="198">
        <f>'[2]25'!D33</f>
        <v>0</v>
      </c>
      <c r="E31" s="198">
        <f>'[2]25'!E33</f>
        <v>0</v>
      </c>
      <c r="F31" s="15">
        <f t="shared" si="6"/>
        <v>84</v>
      </c>
      <c r="G31" s="197">
        <f>'[2]25'!H33</f>
        <v>37</v>
      </c>
      <c r="H31" s="198">
        <f>'[2]25'!I33</f>
        <v>0</v>
      </c>
      <c r="I31" s="198">
        <f>'[2]25'!J33</f>
        <v>0</v>
      </c>
      <c r="J31" s="198">
        <f>'[2]25'!K33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7">
        <f>'[2]25'!B34</f>
        <v>84</v>
      </c>
      <c r="C32" s="198">
        <f>'[2]25'!C34</f>
        <v>0</v>
      </c>
      <c r="D32" s="198">
        <f>'[2]25'!D34</f>
        <v>0</v>
      </c>
      <c r="E32" s="198">
        <f>'[2]25'!E34</f>
        <v>0</v>
      </c>
      <c r="F32" s="15">
        <f t="shared" si="6"/>
        <v>84</v>
      </c>
      <c r="G32" s="197">
        <f>'[2]25'!H34</f>
        <v>37</v>
      </c>
      <c r="H32" s="198">
        <f>'[2]25'!I34</f>
        <v>0</v>
      </c>
      <c r="I32" s="198">
        <f>'[2]25'!J34</f>
        <v>0</v>
      </c>
      <c r="J32" s="198">
        <f>'[2]25'!K34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7">
        <f>'[2]25'!B35</f>
        <v>84</v>
      </c>
      <c r="C33" s="198">
        <f>'[2]25'!C35</f>
        <v>0</v>
      </c>
      <c r="D33" s="198">
        <f>'[2]25'!D35</f>
        <v>0</v>
      </c>
      <c r="E33" s="198">
        <f>'[2]25'!E35</f>
        <v>0</v>
      </c>
      <c r="F33" s="15">
        <f t="shared" si="6"/>
        <v>84</v>
      </c>
      <c r="G33" s="197">
        <f>'[2]25'!H35</f>
        <v>37</v>
      </c>
      <c r="H33" s="198">
        <f>'[2]25'!I35</f>
        <v>0</v>
      </c>
      <c r="I33" s="198">
        <f>'[2]25'!J35</f>
        <v>0</v>
      </c>
      <c r="J33" s="198">
        <f>'[2]25'!K35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7">
        <f>'[2]25'!B36</f>
        <v>84</v>
      </c>
      <c r="C34" s="198">
        <f>'[2]25'!C36</f>
        <v>0</v>
      </c>
      <c r="D34" s="198">
        <f>'[2]25'!D36</f>
        <v>0</v>
      </c>
      <c r="E34" s="198">
        <f>'[2]25'!E36</f>
        <v>0</v>
      </c>
      <c r="F34" s="15">
        <f t="shared" si="6"/>
        <v>84</v>
      </c>
      <c r="G34" s="197">
        <f>'[2]25'!H36</f>
        <v>37</v>
      </c>
      <c r="H34" s="198">
        <f>'[2]25'!I36</f>
        <v>0</v>
      </c>
      <c r="I34" s="198">
        <f>'[2]25'!J36</f>
        <v>0</v>
      </c>
      <c r="J34" s="198">
        <f>'[2]25'!K36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7">
        <f>'[2]25'!B37</f>
        <v>84</v>
      </c>
      <c r="C35" s="198">
        <f>'[2]25'!C37</f>
        <v>0</v>
      </c>
      <c r="D35" s="198">
        <f>'[2]25'!D37</f>
        <v>0</v>
      </c>
      <c r="E35" s="198">
        <f>'[2]25'!E37</f>
        <v>0</v>
      </c>
      <c r="F35" s="15">
        <f t="shared" si="6"/>
        <v>84</v>
      </c>
      <c r="G35" s="197">
        <f>'[2]25'!H37</f>
        <v>37</v>
      </c>
      <c r="H35" s="198">
        <f>'[2]25'!I37</f>
        <v>0</v>
      </c>
      <c r="I35" s="198">
        <f>'[2]25'!J37</f>
        <v>0</v>
      </c>
      <c r="J35" s="198">
        <f>'[2]25'!K37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7">
        <f>'[2]25'!B38</f>
        <v>84</v>
      </c>
      <c r="C36" s="198">
        <f>'[2]25'!C38</f>
        <v>0</v>
      </c>
      <c r="D36" s="198">
        <f>'[2]25'!D38</f>
        <v>0</v>
      </c>
      <c r="E36" s="198">
        <f>'[2]25'!E38</f>
        <v>0</v>
      </c>
      <c r="F36" s="15">
        <f t="shared" si="6"/>
        <v>84</v>
      </c>
      <c r="G36" s="197">
        <f>'[2]25'!H38</f>
        <v>37</v>
      </c>
      <c r="H36" s="198">
        <f>'[2]25'!I38</f>
        <v>0</v>
      </c>
      <c r="I36" s="198">
        <f>'[2]25'!J38</f>
        <v>0</v>
      </c>
      <c r="J36" s="198">
        <f>'[2]25'!K38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7">
        <f>'[2]25'!B39</f>
        <v>84</v>
      </c>
      <c r="C37" s="198">
        <f>'[2]25'!C39</f>
        <v>0</v>
      </c>
      <c r="D37" s="198">
        <f>'[2]25'!D39</f>
        <v>0</v>
      </c>
      <c r="E37" s="198">
        <f>'[2]25'!E39</f>
        <v>0</v>
      </c>
      <c r="F37" s="15">
        <f t="shared" si="6"/>
        <v>84</v>
      </c>
      <c r="G37" s="197">
        <f>'[2]25'!H39</f>
        <v>37</v>
      </c>
      <c r="H37" s="198">
        <f>'[2]25'!I39</f>
        <v>0</v>
      </c>
      <c r="I37" s="198">
        <f>'[2]25'!J39</f>
        <v>0</v>
      </c>
      <c r="J37" s="198">
        <f>'[2]25'!K39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7">
        <f>'[2]25'!B40</f>
        <v>84</v>
      </c>
      <c r="C38" s="198">
        <f>'[2]25'!C40</f>
        <v>0</v>
      </c>
      <c r="D38" s="198">
        <f>'[2]25'!D40</f>
        <v>0</v>
      </c>
      <c r="E38" s="198">
        <f>'[2]25'!E40</f>
        <v>0</v>
      </c>
      <c r="F38" s="15">
        <f t="shared" si="6"/>
        <v>84</v>
      </c>
      <c r="G38" s="197">
        <f>'[2]25'!H40</f>
        <v>37</v>
      </c>
      <c r="H38" s="198">
        <f>'[2]25'!I40</f>
        <v>0</v>
      </c>
      <c r="I38" s="198">
        <f>'[2]25'!J40</f>
        <v>0</v>
      </c>
      <c r="J38" s="198">
        <f>'[2]25'!K40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7">
        <f>'[2]25'!B41</f>
        <v>84</v>
      </c>
      <c r="C39" s="198">
        <f>'[2]25'!C41</f>
        <v>0</v>
      </c>
      <c r="D39" s="198">
        <f>'[2]25'!D41</f>
        <v>0</v>
      </c>
      <c r="E39" s="198">
        <f>'[2]25'!E41</f>
        <v>0</v>
      </c>
      <c r="F39" s="15">
        <f t="shared" si="6"/>
        <v>84</v>
      </c>
      <c r="G39" s="197">
        <f>'[2]25'!H41</f>
        <v>36</v>
      </c>
      <c r="H39" s="198">
        <f>'[2]25'!I41</f>
        <v>0</v>
      </c>
      <c r="I39" s="198">
        <f>'[2]25'!J41</f>
        <v>0</v>
      </c>
      <c r="J39" s="198">
        <f>'[2]25'!K41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7">
        <f>'[2]25'!B42</f>
        <v>84</v>
      </c>
      <c r="C40" s="198">
        <f>'[2]25'!C42</f>
        <v>0</v>
      </c>
      <c r="D40" s="198">
        <f>'[2]25'!D42</f>
        <v>0</v>
      </c>
      <c r="E40" s="198">
        <f>'[2]25'!E42</f>
        <v>0</v>
      </c>
      <c r="F40" s="15">
        <f t="shared" si="6"/>
        <v>84</v>
      </c>
      <c r="G40" s="197">
        <f>'[2]25'!H42</f>
        <v>36</v>
      </c>
      <c r="H40" s="198">
        <f>'[2]25'!I42</f>
        <v>0</v>
      </c>
      <c r="I40" s="198">
        <f>'[2]25'!J42</f>
        <v>0</v>
      </c>
      <c r="J40" s="198">
        <f>'[2]25'!K42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7">
        <f>'[2]25'!B43</f>
        <v>84</v>
      </c>
      <c r="C41" s="198">
        <f>'[2]25'!C43</f>
        <v>0</v>
      </c>
      <c r="D41" s="198">
        <f>'[2]25'!D43</f>
        <v>0</v>
      </c>
      <c r="E41" s="198">
        <f>'[2]25'!E43</f>
        <v>0</v>
      </c>
      <c r="F41" s="15">
        <f t="shared" si="6"/>
        <v>84</v>
      </c>
      <c r="G41" s="197">
        <f>'[2]25'!H43</f>
        <v>36</v>
      </c>
      <c r="H41" s="198">
        <f>'[2]25'!I43</f>
        <v>0</v>
      </c>
      <c r="I41" s="198">
        <f>'[2]25'!J43</f>
        <v>0</v>
      </c>
      <c r="J41" s="198">
        <f>'[2]25'!K43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7">
        <f>'[2]25'!B44</f>
        <v>84</v>
      </c>
      <c r="C42" s="198">
        <f>'[2]25'!C44</f>
        <v>0</v>
      </c>
      <c r="D42" s="198">
        <f>'[2]25'!D44</f>
        <v>0</v>
      </c>
      <c r="E42" s="198">
        <f>'[2]25'!E44</f>
        <v>0</v>
      </c>
      <c r="F42" s="15">
        <f t="shared" si="6"/>
        <v>84</v>
      </c>
      <c r="G42" s="197">
        <f>'[2]25'!H44</f>
        <v>36</v>
      </c>
      <c r="H42" s="198">
        <f>'[2]25'!I44</f>
        <v>0</v>
      </c>
      <c r="I42" s="198">
        <f>'[2]25'!J44</f>
        <v>0</v>
      </c>
      <c r="J42" s="198">
        <f>'[2]25'!K44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7">
        <f>'[2]25'!B45</f>
        <v>84</v>
      </c>
      <c r="C43" s="198">
        <f>'[2]25'!C45</f>
        <v>0</v>
      </c>
      <c r="D43" s="198">
        <f>'[2]25'!D45</f>
        <v>0</v>
      </c>
      <c r="E43" s="198">
        <f>'[2]25'!E45</f>
        <v>0</v>
      </c>
      <c r="F43" s="15">
        <f t="shared" si="6"/>
        <v>84</v>
      </c>
      <c r="G43" s="197">
        <f>'[2]25'!H45</f>
        <v>35</v>
      </c>
      <c r="H43" s="198">
        <f>'[2]25'!I45</f>
        <v>0</v>
      </c>
      <c r="I43" s="198">
        <f>'[2]25'!J45</f>
        <v>0</v>
      </c>
      <c r="J43" s="198">
        <f>'[2]25'!K45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7">
        <f>'[2]25'!B46</f>
        <v>84</v>
      </c>
      <c r="C44" s="198">
        <f>'[2]25'!C46</f>
        <v>0</v>
      </c>
      <c r="D44" s="198">
        <f>'[2]25'!D46</f>
        <v>0</v>
      </c>
      <c r="E44" s="198">
        <f>'[2]25'!E46</f>
        <v>0</v>
      </c>
      <c r="F44" s="15">
        <f t="shared" si="6"/>
        <v>84</v>
      </c>
      <c r="G44" s="197">
        <f>'[2]25'!H46</f>
        <v>35</v>
      </c>
      <c r="H44" s="198">
        <f>'[2]25'!I46</f>
        <v>0</v>
      </c>
      <c r="I44" s="198">
        <f>'[2]25'!J46</f>
        <v>0</v>
      </c>
      <c r="J44" s="198">
        <f>'[2]25'!K46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7">
        <f>'[2]25'!B47</f>
        <v>84</v>
      </c>
      <c r="C45" s="198">
        <f>'[2]25'!C47</f>
        <v>0</v>
      </c>
      <c r="D45" s="198">
        <f>'[2]25'!D47</f>
        <v>0</v>
      </c>
      <c r="E45" s="198">
        <f>'[2]25'!E47</f>
        <v>0</v>
      </c>
      <c r="F45" s="15">
        <f t="shared" si="6"/>
        <v>84</v>
      </c>
      <c r="G45" s="197">
        <f>'[2]25'!H47</f>
        <v>35</v>
      </c>
      <c r="H45" s="198">
        <f>'[2]25'!I47</f>
        <v>0</v>
      </c>
      <c r="I45" s="198">
        <f>'[2]25'!J47</f>
        <v>0</v>
      </c>
      <c r="J45" s="198">
        <f>'[2]25'!K47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7">
        <f>'[2]25'!B48</f>
        <v>84</v>
      </c>
      <c r="C46" s="198">
        <f>'[2]25'!C48</f>
        <v>0</v>
      </c>
      <c r="D46" s="198">
        <f>'[2]25'!D48</f>
        <v>0</v>
      </c>
      <c r="E46" s="198">
        <f>'[2]25'!E48</f>
        <v>0</v>
      </c>
      <c r="F46" s="15">
        <f t="shared" si="6"/>
        <v>84</v>
      </c>
      <c r="G46" s="197">
        <f>'[2]25'!H48</f>
        <v>35</v>
      </c>
      <c r="H46" s="198">
        <f>'[2]25'!I48</f>
        <v>0</v>
      </c>
      <c r="I46" s="198">
        <f>'[2]25'!J48</f>
        <v>0</v>
      </c>
      <c r="J46" s="198">
        <f>'[2]25'!K48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7">
        <f>'[2]25'!B49</f>
        <v>84</v>
      </c>
      <c r="C47" s="198">
        <f>'[2]25'!C49</f>
        <v>0</v>
      </c>
      <c r="D47" s="198">
        <f>'[2]25'!D49</f>
        <v>0</v>
      </c>
      <c r="E47" s="198">
        <f>'[2]25'!E49</f>
        <v>0</v>
      </c>
      <c r="F47" s="15">
        <f t="shared" si="6"/>
        <v>84</v>
      </c>
      <c r="G47" s="197">
        <f>'[2]25'!H49</f>
        <v>34</v>
      </c>
      <c r="H47" s="198">
        <f>'[2]25'!I49</f>
        <v>0</v>
      </c>
      <c r="I47" s="198">
        <f>'[2]25'!J49</f>
        <v>0</v>
      </c>
      <c r="J47" s="198">
        <f>'[2]25'!K49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7">
        <f>'[2]25'!B50</f>
        <v>84</v>
      </c>
      <c r="C48" s="198">
        <f>'[2]25'!C50</f>
        <v>0</v>
      </c>
      <c r="D48" s="198">
        <f>'[2]25'!D50</f>
        <v>0</v>
      </c>
      <c r="E48" s="198">
        <f>'[2]25'!E50</f>
        <v>0</v>
      </c>
      <c r="F48" s="15">
        <f t="shared" si="6"/>
        <v>84</v>
      </c>
      <c r="G48" s="197">
        <f>'[2]25'!H50</f>
        <v>34</v>
      </c>
      <c r="H48" s="198">
        <f>'[2]25'!I50</f>
        <v>0</v>
      </c>
      <c r="I48" s="198">
        <f>'[2]25'!J50</f>
        <v>0</v>
      </c>
      <c r="J48" s="198">
        <f>'[2]25'!K50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7">
        <f>'[2]25'!B51</f>
        <v>84</v>
      </c>
      <c r="C49" s="198">
        <f>'[2]25'!C51</f>
        <v>0</v>
      </c>
      <c r="D49" s="198">
        <f>'[2]25'!D51</f>
        <v>0</v>
      </c>
      <c r="E49" s="198">
        <f>'[2]25'!E51</f>
        <v>0</v>
      </c>
      <c r="F49" s="15">
        <f t="shared" si="6"/>
        <v>84</v>
      </c>
      <c r="G49" s="197">
        <f>'[2]25'!H51</f>
        <v>34</v>
      </c>
      <c r="H49" s="198">
        <f>'[2]25'!I51</f>
        <v>0</v>
      </c>
      <c r="I49" s="198">
        <f>'[2]25'!J51</f>
        <v>0</v>
      </c>
      <c r="J49" s="198">
        <f>'[2]25'!K51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7">
        <f>'[2]25'!B52</f>
        <v>84</v>
      </c>
      <c r="C50" s="198">
        <f>'[2]25'!C52</f>
        <v>0</v>
      </c>
      <c r="D50" s="198">
        <f>'[2]25'!D52</f>
        <v>0</v>
      </c>
      <c r="E50" s="198">
        <f>'[2]25'!E52</f>
        <v>0</v>
      </c>
      <c r="F50" s="15">
        <f t="shared" si="6"/>
        <v>84</v>
      </c>
      <c r="G50" s="197">
        <f>'[2]25'!H52</f>
        <v>34</v>
      </c>
      <c r="H50" s="198">
        <f>'[2]25'!I52</f>
        <v>0</v>
      </c>
      <c r="I50" s="198">
        <f>'[2]25'!J52</f>
        <v>0</v>
      </c>
      <c r="J50" s="198">
        <f>'[2]25'!K52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7">
        <f>'[2]25'!B53</f>
        <v>84</v>
      </c>
      <c r="C51" s="198">
        <f>'[2]25'!C53</f>
        <v>0</v>
      </c>
      <c r="D51" s="198">
        <f>'[2]25'!D53</f>
        <v>0</v>
      </c>
      <c r="E51" s="198">
        <f>'[2]25'!E53</f>
        <v>0</v>
      </c>
      <c r="F51" s="15">
        <f t="shared" si="6"/>
        <v>84</v>
      </c>
      <c r="G51" s="197">
        <f>'[2]25'!H53</f>
        <v>33</v>
      </c>
      <c r="H51" s="198">
        <f>'[2]25'!I53</f>
        <v>0</v>
      </c>
      <c r="I51" s="198">
        <f>'[2]25'!J53</f>
        <v>0</v>
      </c>
      <c r="J51" s="198">
        <f>'[2]25'!K53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7">
        <f>'[2]25'!B54</f>
        <v>84</v>
      </c>
      <c r="C52" s="198">
        <f>'[2]25'!C54</f>
        <v>0</v>
      </c>
      <c r="D52" s="198">
        <f>'[2]25'!D54</f>
        <v>0</v>
      </c>
      <c r="E52" s="198">
        <f>'[2]25'!E54</f>
        <v>0</v>
      </c>
      <c r="F52" s="15">
        <f t="shared" si="6"/>
        <v>84</v>
      </c>
      <c r="G52" s="197">
        <f>'[2]25'!H54</f>
        <v>33</v>
      </c>
      <c r="H52" s="198">
        <f>'[2]25'!I54</f>
        <v>0</v>
      </c>
      <c r="I52" s="198">
        <f>'[2]25'!J54</f>
        <v>0</v>
      </c>
      <c r="J52" s="198">
        <f>'[2]25'!K54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7">
        <f>'[2]25'!B55</f>
        <v>84</v>
      </c>
      <c r="C53" s="198">
        <f>'[2]25'!C55</f>
        <v>0</v>
      </c>
      <c r="D53" s="198">
        <f>'[2]25'!D55</f>
        <v>0</v>
      </c>
      <c r="E53" s="198">
        <f>'[2]25'!E55</f>
        <v>0</v>
      </c>
      <c r="F53" s="15">
        <f t="shared" si="6"/>
        <v>84</v>
      </c>
      <c r="G53" s="197">
        <f>'[2]25'!H55</f>
        <v>33</v>
      </c>
      <c r="H53" s="198">
        <f>'[2]25'!I55</f>
        <v>0</v>
      </c>
      <c r="I53" s="198">
        <f>'[2]25'!J55</f>
        <v>0</v>
      </c>
      <c r="J53" s="198">
        <f>'[2]25'!K55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7">
        <f>'[2]25'!B56</f>
        <v>84</v>
      </c>
      <c r="C54" s="198">
        <f>'[2]25'!C56</f>
        <v>0</v>
      </c>
      <c r="D54" s="198">
        <f>'[2]25'!D56</f>
        <v>0</v>
      </c>
      <c r="E54" s="198">
        <f>'[2]25'!E56</f>
        <v>0</v>
      </c>
      <c r="F54" s="15">
        <f t="shared" si="6"/>
        <v>84</v>
      </c>
      <c r="G54" s="197">
        <f>'[2]25'!H56</f>
        <v>33</v>
      </c>
      <c r="H54" s="198">
        <f>'[2]25'!I56</f>
        <v>0</v>
      </c>
      <c r="I54" s="198">
        <f>'[2]25'!J56</f>
        <v>0</v>
      </c>
      <c r="J54" s="198">
        <f>'[2]25'!K56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7">
        <f>'[2]25'!B57</f>
        <v>84</v>
      </c>
      <c r="C55" s="198">
        <f>'[2]25'!C57</f>
        <v>0</v>
      </c>
      <c r="D55" s="198">
        <f>'[2]25'!D57</f>
        <v>0</v>
      </c>
      <c r="E55" s="198">
        <f>'[2]25'!E57</f>
        <v>0</v>
      </c>
      <c r="F55" s="15">
        <f t="shared" si="6"/>
        <v>84</v>
      </c>
      <c r="G55" s="197">
        <f>'[2]25'!H57</f>
        <v>33</v>
      </c>
      <c r="H55" s="198">
        <f>'[2]25'!I57</f>
        <v>0</v>
      </c>
      <c r="I55" s="198">
        <f>'[2]25'!J57</f>
        <v>0</v>
      </c>
      <c r="J55" s="198">
        <f>'[2]25'!K57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7">
        <f>'[2]25'!B58</f>
        <v>84</v>
      </c>
      <c r="C56" s="198">
        <f>'[2]25'!C58</f>
        <v>0</v>
      </c>
      <c r="D56" s="198">
        <f>'[2]25'!D58</f>
        <v>0</v>
      </c>
      <c r="E56" s="198">
        <f>'[2]25'!E58</f>
        <v>0</v>
      </c>
      <c r="F56" s="15">
        <f t="shared" si="6"/>
        <v>84</v>
      </c>
      <c r="G56" s="197">
        <f>'[2]25'!H58</f>
        <v>33</v>
      </c>
      <c r="H56" s="198">
        <f>'[2]25'!I58</f>
        <v>0</v>
      </c>
      <c r="I56" s="198">
        <f>'[2]25'!J58</f>
        <v>0</v>
      </c>
      <c r="J56" s="198">
        <f>'[2]25'!K58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7">
        <f>'[2]25'!B59</f>
        <v>84</v>
      </c>
      <c r="C57" s="198">
        <f>'[2]25'!C59</f>
        <v>0</v>
      </c>
      <c r="D57" s="198">
        <f>'[2]25'!D59</f>
        <v>0</v>
      </c>
      <c r="E57" s="198">
        <f>'[2]25'!E59</f>
        <v>0</v>
      </c>
      <c r="F57" s="15">
        <f t="shared" si="6"/>
        <v>84</v>
      </c>
      <c r="G57" s="197">
        <f>'[2]25'!H59</f>
        <v>33</v>
      </c>
      <c r="H57" s="198">
        <f>'[2]25'!I59</f>
        <v>0</v>
      </c>
      <c r="I57" s="198">
        <f>'[2]25'!J59</f>
        <v>0</v>
      </c>
      <c r="J57" s="198">
        <f>'[2]25'!K59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7">
        <f>'[2]25'!B60</f>
        <v>84</v>
      </c>
      <c r="C58" s="198">
        <f>'[2]25'!C60</f>
        <v>0</v>
      </c>
      <c r="D58" s="198">
        <f>'[2]25'!D60</f>
        <v>0</v>
      </c>
      <c r="E58" s="198">
        <f>'[2]25'!E60</f>
        <v>0</v>
      </c>
      <c r="F58" s="15">
        <f t="shared" si="6"/>
        <v>84</v>
      </c>
      <c r="G58" s="197">
        <f>'[2]25'!H60</f>
        <v>33</v>
      </c>
      <c r="H58" s="198">
        <f>'[2]25'!I60</f>
        <v>0</v>
      </c>
      <c r="I58" s="198">
        <f>'[2]25'!J60</f>
        <v>0</v>
      </c>
      <c r="J58" s="198">
        <f>'[2]25'!K60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7">
        <f>'[2]25'!B61</f>
        <v>84</v>
      </c>
      <c r="C59" s="198">
        <f>'[2]25'!C61</f>
        <v>0</v>
      </c>
      <c r="D59" s="198">
        <f>'[2]25'!D61</f>
        <v>0</v>
      </c>
      <c r="E59" s="198">
        <f>'[2]25'!E61</f>
        <v>0</v>
      </c>
      <c r="F59" s="15">
        <f t="shared" si="6"/>
        <v>84</v>
      </c>
      <c r="G59" s="197">
        <f>'[2]25'!H61</f>
        <v>33</v>
      </c>
      <c r="H59" s="198">
        <f>'[2]25'!I61</f>
        <v>0</v>
      </c>
      <c r="I59" s="198">
        <f>'[2]25'!J61</f>
        <v>0</v>
      </c>
      <c r="J59" s="198">
        <f>'[2]25'!K61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7">
        <f>'[2]25'!B62</f>
        <v>84</v>
      </c>
      <c r="C60" s="198">
        <f>'[2]25'!C62</f>
        <v>0</v>
      </c>
      <c r="D60" s="198">
        <f>'[2]25'!D62</f>
        <v>0</v>
      </c>
      <c r="E60" s="198">
        <f>'[2]25'!E62</f>
        <v>0</v>
      </c>
      <c r="F60" s="15">
        <f t="shared" si="6"/>
        <v>84</v>
      </c>
      <c r="G60" s="197">
        <f>'[2]25'!H62</f>
        <v>33</v>
      </c>
      <c r="H60" s="198">
        <f>'[2]25'!I62</f>
        <v>0</v>
      </c>
      <c r="I60" s="198">
        <f>'[2]25'!J62</f>
        <v>0</v>
      </c>
      <c r="J60" s="198">
        <f>'[2]25'!K62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7">
        <f>'[2]25'!B63</f>
        <v>84</v>
      </c>
      <c r="C61" s="198">
        <f>'[2]25'!C63</f>
        <v>0</v>
      </c>
      <c r="D61" s="198">
        <f>'[2]25'!D63</f>
        <v>0</v>
      </c>
      <c r="E61" s="198">
        <f>'[2]25'!E63</f>
        <v>0</v>
      </c>
      <c r="F61" s="15">
        <f t="shared" si="6"/>
        <v>84</v>
      </c>
      <c r="G61" s="197">
        <f>'[2]25'!H63</f>
        <v>33</v>
      </c>
      <c r="H61" s="198">
        <f>'[2]25'!I63</f>
        <v>0</v>
      </c>
      <c r="I61" s="198">
        <f>'[2]25'!J63</f>
        <v>0</v>
      </c>
      <c r="J61" s="198">
        <f>'[2]25'!K63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7">
        <f>'[2]25'!B64</f>
        <v>84</v>
      </c>
      <c r="C62" s="198">
        <f>'[2]25'!C64</f>
        <v>0</v>
      </c>
      <c r="D62" s="198">
        <f>'[2]25'!D64</f>
        <v>0</v>
      </c>
      <c r="E62" s="198">
        <f>'[2]25'!E64</f>
        <v>0</v>
      </c>
      <c r="F62" s="15">
        <f t="shared" si="6"/>
        <v>84</v>
      </c>
      <c r="G62" s="197">
        <f>'[2]25'!H64</f>
        <v>33</v>
      </c>
      <c r="H62" s="198">
        <f>'[2]25'!I64</f>
        <v>0</v>
      </c>
      <c r="I62" s="198">
        <f>'[2]25'!J64</f>
        <v>0</v>
      </c>
      <c r="J62" s="198">
        <f>'[2]25'!K64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7">
        <f>'[2]25'!B65</f>
        <v>84</v>
      </c>
      <c r="C63" s="198">
        <f>'[2]25'!C65</f>
        <v>0</v>
      </c>
      <c r="D63" s="198">
        <f>'[2]25'!D65</f>
        <v>0</v>
      </c>
      <c r="E63" s="198">
        <f>'[2]25'!E65</f>
        <v>0</v>
      </c>
      <c r="F63" s="15">
        <f t="shared" si="6"/>
        <v>84</v>
      </c>
      <c r="G63" s="197">
        <f>'[2]25'!H65</f>
        <v>33</v>
      </c>
      <c r="H63" s="198">
        <f>'[2]25'!I65</f>
        <v>0</v>
      </c>
      <c r="I63" s="198">
        <f>'[2]25'!J65</f>
        <v>0</v>
      </c>
      <c r="J63" s="198">
        <f>'[2]25'!K65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7">
        <f>'[2]25'!B66</f>
        <v>84</v>
      </c>
      <c r="C64" s="198">
        <f>'[2]25'!C66</f>
        <v>0</v>
      </c>
      <c r="D64" s="198">
        <f>'[2]25'!D66</f>
        <v>0</v>
      </c>
      <c r="E64" s="198">
        <f>'[2]25'!E66</f>
        <v>0</v>
      </c>
      <c r="F64" s="15">
        <f t="shared" si="6"/>
        <v>84</v>
      </c>
      <c r="G64" s="197">
        <f>'[2]25'!H66</f>
        <v>33</v>
      </c>
      <c r="H64" s="198">
        <f>'[2]25'!I66</f>
        <v>0</v>
      </c>
      <c r="I64" s="198">
        <f>'[2]25'!J66</f>
        <v>0</v>
      </c>
      <c r="J64" s="198">
        <f>'[2]25'!K66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7">
        <f>'[2]25'!B67</f>
        <v>84</v>
      </c>
      <c r="C65" s="198">
        <f>'[2]25'!C67</f>
        <v>0</v>
      </c>
      <c r="D65" s="198">
        <f>'[2]25'!D67</f>
        <v>0</v>
      </c>
      <c r="E65" s="198">
        <f>'[2]25'!E67</f>
        <v>0</v>
      </c>
      <c r="F65" s="15">
        <f t="shared" si="6"/>
        <v>84</v>
      </c>
      <c r="G65" s="197">
        <f>'[2]25'!H67</f>
        <v>33</v>
      </c>
      <c r="H65" s="198">
        <f>'[2]25'!I67</f>
        <v>0</v>
      </c>
      <c r="I65" s="198">
        <f>'[2]25'!J67</f>
        <v>0</v>
      </c>
      <c r="J65" s="198">
        <f>'[2]25'!K67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7">
        <f>'[2]25'!B68</f>
        <v>84</v>
      </c>
      <c r="C66" s="198">
        <f>'[2]25'!C68</f>
        <v>0</v>
      </c>
      <c r="D66" s="198">
        <f>'[2]25'!D68</f>
        <v>0</v>
      </c>
      <c r="E66" s="198">
        <f>'[2]25'!E68</f>
        <v>0</v>
      </c>
      <c r="F66" s="15">
        <f t="shared" si="6"/>
        <v>84</v>
      </c>
      <c r="G66" s="197">
        <f>'[2]25'!H68</f>
        <v>33</v>
      </c>
      <c r="H66" s="198">
        <f>'[2]25'!I68</f>
        <v>0</v>
      </c>
      <c r="I66" s="198">
        <f>'[2]25'!J68</f>
        <v>0</v>
      </c>
      <c r="J66" s="198">
        <f>'[2]25'!K68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7">
        <f>'[2]25'!B69</f>
        <v>84</v>
      </c>
      <c r="C67" s="198">
        <f>'[2]25'!C69</f>
        <v>0</v>
      </c>
      <c r="D67" s="198">
        <f>'[2]25'!D69</f>
        <v>0</v>
      </c>
      <c r="E67" s="198">
        <f>'[2]25'!E69</f>
        <v>0</v>
      </c>
      <c r="F67" s="15">
        <f t="shared" si="6"/>
        <v>84</v>
      </c>
      <c r="G67" s="197">
        <f>'[2]25'!H69</f>
        <v>33</v>
      </c>
      <c r="H67" s="198">
        <f>'[2]25'!I69</f>
        <v>0</v>
      </c>
      <c r="I67" s="198">
        <f>'[2]25'!J69</f>
        <v>0</v>
      </c>
      <c r="J67" s="198">
        <f>'[2]25'!K69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7">
        <f>'[2]25'!B70</f>
        <v>84</v>
      </c>
      <c r="C68" s="198">
        <f>'[2]25'!C70</f>
        <v>0</v>
      </c>
      <c r="D68" s="198">
        <f>'[2]25'!D70</f>
        <v>0</v>
      </c>
      <c r="E68" s="198">
        <f>'[2]25'!E70</f>
        <v>0</v>
      </c>
      <c r="F68" s="15">
        <f t="shared" si="6"/>
        <v>84</v>
      </c>
      <c r="G68" s="197">
        <f>'[2]25'!H70</f>
        <v>33</v>
      </c>
      <c r="H68" s="198">
        <f>'[2]25'!I70</f>
        <v>0</v>
      </c>
      <c r="I68" s="198">
        <f>'[2]25'!J70</f>
        <v>0</v>
      </c>
      <c r="J68" s="198">
        <f>'[2]25'!K70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7">
        <f>'[2]25'!B71</f>
        <v>84</v>
      </c>
      <c r="C69" s="198">
        <f>'[2]25'!C71</f>
        <v>0</v>
      </c>
      <c r="D69" s="198">
        <f>'[2]25'!D71</f>
        <v>0</v>
      </c>
      <c r="E69" s="198">
        <f>'[2]25'!E71</f>
        <v>0</v>
      </c>
      <c r="F69" s="15">
        <f t="shared" ref="F69:F98" si="16">SUM(B69:E69)</f>
        <v>84</v>
      </c>
      <c r="G69" s="197">
        <f>'[2]25'!H71</f>
        <v>33</v>
      </c>
      <c r="H69" s="198">
        <f>'[2]25'!I71</f>
        <v>0</v>
      </c>
      <c r="I69" s="198">
        <f>'[2]25'!J71</f>
        <v>0</v>
      </c>
      <c r="J69" s="198">
        <f>'[2]25'!K71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7">
        <f>'[2]25'!B72</f>
        <v>84</v>
      </c>
      <c r="C70" s="198">
        <f>'[2]25'!C72</f>
        <v>0</v>
      </c>
      <c r="D70" s="198">
        <f>'[2]25'!D72</f>
        <v>0</v>
      </c>
      <c r="E70" s="198">
        <f>'[2]25'!E72</f>
        <v>0</v>
      </c>
      <c r="F70" s="15">
        <f t="shared" si="16"/>
        <v>84</v>
      </c>
      <c r="G70" s="197">
        <f>'[2]25'!H72</f>
        <v>33</v>
      </c>
      <c r="H70" s="198">
        <f>'[2]25'!I72</f>
        <v>0</v>
      </c>
      <c r="I70" s="198">
        <f>'[2]25'!J72</f>
        <v>0</v>
      </c>
      <c r="J70" s="198">
        <f>'[2]25'!K72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7">
        <f>'[2]25'!B73</f>
        <v>84</v>
      </c>
      <c r="C71" s="198">
        <f>'[2]25'!C73</f>
        <v>0</v>
      </c>
      <c r="D71" s="198">
        <f>'[2]25'!D73</f>
        <v>0</v>
      </c>
      <c r="E71" s="198">
        <f>'[2]25'!E73</f>
        <v>0</v>
      </c>
      <c r="F71" s="15">
        <f t="shared" si="16"/>
        <v>84</v>
      </c>
      <c r="G71" s="197">
        <f>'[2]25'!H73</f>
        <v>33</v>
      </c>
      <c r="H71" s="198">
        <f>'[2]25'!I73</f>
        <v>0</v>
      </c>
      <c r="I71" s="198">
        <f>'[2]25'!J73</f>
        <v>0</v>
      </c>
      <c r="J71" s="198">
        <f>'[2]25'!K73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7">
        <f>'[2]25'!B74</f>
        <v>84</v>
      </c>
      <c r="C72" s="198">
        <f>'[2]25'!C74</f>
        <v>0</v>
      </c>
      <c r="D72" s="198">
        <f>'[2]25'!D74</f>
        <v>0</v>
      </c>
      <c r="E72" s="198">
        <f>'[2]25'!E74</f>
        <v>0</v>
      </c>
      <c r="F72" s="15">
        <f t="shared" si="16"/>
        <v>84</v>
      </c>
      <c r="G72" s="197">
        <f>'[2]25'!H74</f>
        <v>33</v>
      </c>
      <c r="H72" s="198">
        <f>'[2]25'!I74</f>
        <v>0</v>
      </c>
      <c r="I72" s="198">
        <f>'[2]25'!J74</f>
        <v>0</v>
      </c>
      <c r="J72" s="198">
        <f>'[2]25'!K74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7">
        <f>'[2]25'!B75</f>
        <v>84</v>
      </c>
      <c r="C73" s="198">
        <f>'[2]25'!C75</f>
        <v>0</v>
      </c>
      <c r="D73" s="198">
        <f>'[2]25'!D75</f>
        <v>0</v>
      </c>
      <c r="E73" s="198">
        <f>'[2]25'!E75</f>
        <v>0</v>
      </c>
      <c r="F73" s="15">
        <f t="shared" si="16"/>
        <v>84</v>
      </c>
      <c r="G73" s="197">
        <f>'[2]25'!H75</f>
        <v>33</v>
      </c>
      <c r="H73" s="198">
        <f>'[2]25'!I75</f>
        <v>0</v>
      </c>
      <c r="I73" s="198">
        <f>'[2]25'!J75</f>
        <v>0</v>
      </c>
      <c r="J73" s="198">
        <f>'[2]25'!K75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7">
        <f>'[2]25'!B76</f>
        <v>84</v>
      </c>
      <c r="C74" s="198">
        <f>'[2]25'!C76</f>
        <v>0</v>
      </c>
      <c r="D74" s="198">
        <f>'[2]25'!D76</f>
        <v>0</v>
      </c>
      <c r="E74" s="198">
        <f>'[2]25'!E76</f>
        <v>0</v>
      </c>
      <c r="F74" s="15">
        <f t="shared" si="16"/>
        <v>84</v>
      </c>
      <c r="G74" s="197">
        <f>'[2]25'!H76</f>
        <v>33</v>
      </c>
      <c r="H74" s="198">
        <f>'[2]25'!I76</f>
        <v>0</v>
      </c>
      <c r="I74" s="198">
        <f>'[2]25'!J76</f>
        <v>0</v>
      </c>
      <c r="J74" s="198">
        <f>'[2]25'!K76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7">
        <f>'[2]25'!B77</f>
        <v>84</v>
      </c>
      <c r="C75" s="198">
        <f>'[2]25'!C77</f>
        <v>0</v>
      </c>
      <c r="D75" s="198">
        <f>'[2]25'!D77</f>
        <v>0</v>
      </c>
      <c r="E75" s="198">
        <f>'[2]25'!E77</f>
        <v>0</v>
      </c>
      <c r="F75" s="15">
        <f t="shared" si="16"/>
        <v>84</v>
      </c>
      <c r="G75" s="197">
        <f>'[2]25'!H77</f>
        <v>33</v>
      </c>
      <c r="H75" s="198">
        <f>'[2]25'!I77</f>
        <v>0</v>
      </c>
      <c r="I75" s="198">
        <f>'[2]25'!J77</f>
        <v>0</v>
      </c>
      <c r="J75" s="198">
        <f>'[2]25'!K77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7">
        <f>'[2]25'!B78</f>
        <v>84</v>
      </c>
      <c r="C76" s="198">
        <f>'[2]25'!C78</f>
        <v>0</v>
      </c>
      <c r="D76" s="198">
        <f>'[2]25'!D78</f>
        <v>0</v>
      </c>
      <c r="E76" s="198">
        <f>'[2]25'!E78</f>
        <v>0</v>
      </c>
      <c r="F76" s="15">
        <f t="shared" si="16"/>
        <v>84</v>
      </c>
      <c r="G76" s="197">
        <f>'[2]25'!H78</f>
        <v>33</v>
      </c>
      <c r="H76" s="198">
        <f>'[2]25'!I78</f>
        <v>0</v>
      </c>
      <c r="I76" s="198">
        <f>'[2]25'!J78</f>
        <v>0</v>
      </c>
      <c r="J76" s="198">
        <f>'[2]25'!K78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7">
        <f>'[2]25'!B79</f>
        <v>84</v>
      </c>
      <c r="C77" s="198">
        <f>'[2]25'!C79</f>
        <v>0</v>
      </c>
      <c r="D77" s="198">
        <f>'[2]25'!D79</f>
        <v>0</v>
      </c>
      <c r="E77" s="198">
        <f>'[2]25'!E79</f>
        <v>0</v>
      </c>
      <c r="F77" s="15">
        <f t="shared" si="16"/>
        <v>84</v>
      </c>
      <c r="G77" s="197">
        <f>'[2]25'!H79</f>
        <v>33</v>
      </c>
      <c r="H77" s="198">
        <f>'[2]25'!I79</f>
        <v>0</v>
      </c>
      <c r="I77" s="198">
        <f>'[2]25'!J79</f>
        <v>0</v>
      </c>
      <c r="J77" s="198">
        <f>'[2]25'!K79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7">
        <f>'[2]25'!B80</f>
        <v>84</v>
      </c>
      <c r="C78" s="198">
        <f>'[2]25'!C80</f>
        <v>0</v>
      </c>
      <c r="D78" s="198">
        <f>'[2]25'!D80</f>
        <v>0</v>
      </c>
      <c r="E78" s="198">
        <f>'[2]25'!E80</f>
        <v>0</v>
      </c>
      <c r="F78" s="15">
        <f t="shared" si="16"/>
        <v>84</v>
      </c>
      <c r="G78" s="197">
        <f>'[2]25'!H80</f>
        <v>33</v>
      </c>
      <c r="H78" s="198">
        <f>'[2]25'!I80</f>
        <v>0</v>
      </c>
      <c r="I78" s="198">
        <f>'[2]25'!J80</f>
        <v>0</v>
      </c>
      <c r="J78" s="198">
        <f>'[2]25'!K80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7">
        <f>'[2]25'!B81</f>
        <v>84</v>
      </c>
      <c r="C79" s="198">
        <f>'[2]25'!C81</f>
        <v>0</v>
      </c>
      <c r="D79" s="198">
        <f>'[2]25'!D81</f>
        <v>0</v>
      </c>
      <c r="E79" s="198">
        <f>'[2]25'!E81</f>
        <v>0</v>
      </c>
      <c r="F79" s="15">
        <f t="shared" si="16"/>
        <v>84</v>
      </c>
      <c r="G79" s="197">
        <f>'[2]25'!H81</f>
        <v>34</v>
      </c>
      <c r="H79" s="198">
        <f>'[2]25'!I81</f>
        <v>0</v>
      </c>
      <c r="I79" s="198">
        <f>'[2]25'!J81</f>
        <v>0</v>
      </c>
      <c r="J79" s="198">
        <f>'[2]25'!K81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7">
        <f>'[2]25'!B82</f>
        <v>84</v>
      </c>
      <c r="C80" s="198">
        <f>'[2]25'!C82</f>
        <v>0</v>
      </c>
      <c r="D80" s="198">
        <f>'[2]25'!D82</f>
        <v>0</v>
      </c>
      <c r="E80" s="198">
        <f>'[2]25'!E82</f>
        <v>0</v>
      </c>
      <c r="F80" s="15">
        <f t="shared" si="16"/>
        <v>84</v>
      </c>
      <c r="G80" s="197">
        <f>'[2]25'!H82</f>
        <v>34</v>
      </c>
      <c r="H80" s="198">
        <f>'[2]25'!I82</f>
        <v>0</v>
      </c>
      <c r="I80" s="198">
        <f>'[2]25'!J82</f>
        <v>0</v>
      </c>
      <c r="J80" s="198">
        <f>'[2]25'!K82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7">
        <f>'[2]25'!B83</f>
        <v>84</v>
      </c>
      <c r="C81" s="198">
        <f>'[2]25'!C83</f>
        <v>0</v>
      </c>
      <c r="D81" s="198">
        <f>'[2]25'!D83</f>
        <v>0</v>
      </c>
      <c r="E81" s="198">
        <f>'[2]25'!E83</f>
        <v>0</v>
      </c>
      <c r="F81" s="15">
        <f t="shared" si="16"/>
        <v>84</v>
      </c>
      <c r="G81" s="197">
        <f>'[2]25'!H83</f>
        <v>34</v>
      </c>
      <c r="H81" s="198">
        <f>'[2]25'!I83</f>
        <v>0</v>
      </c>
      <c r="I81" s="198">
        <f>'[2]25'!J83</f>
        <v>0</v>
      </c>
      <c r="J81" s="198">
        <f>'[2]25'!K83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7">
        <f>'[2]25'!B84</f>
        <v>84</v>
      </c>
      <c r="C82" s="198">
        <f>'[2]25'!C84</f>
        <v>0</v>
      </c>
      <c r="D82" s="198">
        <f>'[2]25'!D84</f>
        <v>0</v>
      </c>
      <c r="E82" s="198">
        <f>'[2]25'!E84</f>
        <v>0</v>
      </c>
      <c r="F82" s="15">
        <f t="shared" si="16"/>
        <v>84</v>
      </c>
      <c r="G82" s="197">
        <f>'[2]25'!H84</f>
        <v>34</v>
      </c>
      <c r="H82" s="198">
        <f>'[2]25'!I84</f>
        <v>0</v>
      </c>
      <c r="I82" s="198">
        <f>'[2]25'!J84</f>
        <v>0</v>
      </c>
      <c r="J82" s="198">
        <f>'[2]25'!K84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7">
        <f>'[2]25'!B85</f>
        <v>84</v>
      </c>
      <c r="C83" s="198">
        <f>'[2]25'!C85</f>
        <v>0</v>
      </c>
      <c r="D83" s="198">
        <f>'[2]25'!D85</f>
        <v>0</v>
      </c>
      <c r="E83" s="198">
        <f>'[2]25'!E85</f>
        <v>0</v>
      </c>
      <c r="F83" s="15">
        <f t="shared" si="16"/>
        <v>84</v>
      </c>
      <c r="G83" s="197">
        <f>'[2]25'!H85</f>
        <v>34</v>
      </c>
      <c r="H83" s="198">
        <f>'[2]25'!I85</f>
        <v>0</v>
      </c>
      <c r="I83" s="198">
        <f>'[2]25'!J85</f>
        <v>0</v>
      </c>
      <c r="J83" s="198">
        <f>'[2]25'!K85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7">
        <f>'[2]25'!B86</f>
        <v>84</v>
      </c>
      <c r="C84" s="198">
        <f>'[2]25'!C86</f>
        <v>0</v>
      </c>
      <c r="D84" s="198">
        <f>'[2]25'!D86</f>
        <v>0</v>
      </c>
      <c r="E84" s="198">
        <f>'[2]25'!E86</f>
        <v>0</v>
      </c>
      <c r="F84" s="15">
        <f t="shared" si="16"/>
        <v>84</v>
      </c>
      <c r="G84" s="197">
        <f>'[2]25'!H86</f>
        <v>34</v>
      </c>
      <c r="H84" s="198">
        <f>'[2]25'!I86</f>
        <v>0</v>
      </c>
      <c r="I84" s="198">
        <f>'[2]25'!J86</f>
        <v>0</v>
      </c>
      <c r="J84" s="198">
        <f>'[2]25'!K86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7">
        <f>'[2]25'!B87</f>
        <v>84</v>
      </c>
      <c r="C85" s="198">
        <f>'[2]25'!C87</f>
        <v>0</v>
      </c>
      <c r="D85" s="198">
        <f>'[2]25'!D87</f>
        <v>0</v>
      </c>
      <c r="E85" s="198">
        <f>'[2]25'!E87</f>
        <v>0</v>
      </c>
      <c r="F85" s="15">
        <f t="shared" si="16"/>
        <v>84</v>
      </c>
      <c r="G85" s="197">
        <f>'[2]25'!H87</f>
        <v>34</v>
      </c>
      <c r="H85" s="198">
        <f>'[2]25'!I87</f>
        <v>0</v>
      </c>
      <c r="I85" s="198">
        <f>'[2]25'!J87</f>
        <v>0</v>
      </c>
      <c r="J85" s="198">
        <f>'[2]25'!K87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7">
        <f>'[2]25'!B88</f>
        <v>84</v>
      </c>
      <c r="C86" s="198">
        <f>'[2]25'!C88</f>
        <v>0</v>
      </c>
      <c r="D86" s="198">
        <f>'[2]25'!D88</f>
        <v>0</v>
      </c>
      <c r="E86" s="198">
        <f>'[2]25'!E88</f>
        <v>0</v>
      </c>
      <c r="F86" s="15">
        <f t="shared" si="16"/>
        <v>84</v>
      </c>
      <c r="G86" s="197">
        <f>'[2]25'!H88</f>
        <v>34</v>
      </c>
      <c r="H86" s="198">
        <f>'[2]25'!I88</f>
        <v>0</v>
      </c>
      <c r="I86" s="198">
        <f>'[2]25'!J88</f>
        <v>0</v>
      </c>
      <c r="J86" s="198">
        <f>'[2]25'!K88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7">
        <f>'[2]25'!B89</f>
        <v>42</v>
      </c>
      <c r="C87" s="198">
        <f>'[2]25'!C89</f>
        <v>30</v>
      </c>
      <c r="D87" s="198">
        <f>'[2]25'!D89</f>
        <v>0</v>
      </c>
      <c r="E87" s="198">
        <f>'[2]25'!E89</f>
        <v>0</v>
      </c>
      <c r="F87" s="15">
        <f t="shared" si="16"/>
        <v>72</v>
      </c>
      <c r="G87" s="197">
        <f>'[2]25'!H89</f>
        <v>34</v>
      </c>
      <c r="H87" s="198">
        <f>'[2]25'!I89</f>
        <v>26</v>
      </c>
      <c r="I87" s="198">
        <f>'[2]25'!J89</f>
        <v>0</v>
      </c>
      <c r="J87" s="198">
        <f>'[2]25'!K89</f>
        <v>0</v>
      </c>
      <c r="K87" s="15">
        <f t="shared" si="13"/>
        <v>60</v>
      </c>
      <c r="L87" s="18">
        <f>frq!C87</f>
        <v>1</v>
      </c>
      <c r="M87" s="167">
        <f t="shared" si="14"/>
        <v>33.6</v>
      </c>
      <c r="N87" s="16">
        <f t="shared" si="10"/>
        <v>26</v>
      </c>
      <c r="O87" s="16">
        <f t="shared" si="11"/>
        <v>0</v>
      </c>
      <c r="P87" s="16">
        <f t="shared" si="12"/>
        <v>0</v>
      </c>
      <c r="Q87" s="17">
        <f t="shared" si="15"/>
        <v>59.6</v>
      </c>
      <c r="R87" s="18">
        <v>0.4</v>
      </c>
    </row>
    <row r="88" spans="1:18">
      <c r="A88" s="8" t="s">
        <v>130</v>
      </c>
      <c r="B88" s="197">
        <f>'[2]25'!B90</f>
        <v>42</v>
      </c>
      <c r="C88" s="198">
        <f>'[2]25'!C90</f>
        <v>30</v>
      </c>
      <c r="D88" s="198">
        <f>'[2]25'!D90</f>
        <v>0</v>
      </c>
      <c r="E88" s="198">
        <f>'[2]25'!E90</f>
        <v>0</v>
      </c>
      <c r="F88" s="15">
        <f t="shared" si="16"/>
        <v>72</v>
      </c>
      <c r="G88" s="197">
        <f>'[2]25'!H90</f>
        <v>34</v>
      </c>
      <c r="H88" s="198">
        <f>'[2]25'!I90</f>
        <v>26</v>
      </c>
      <c r="I88" s="198">
        <f>'[2]25'!J90</f>
        <v>0</v>
      </c>
      <c r="J88" s="198">
        <f>'[2]25'!K90</f>
        <v>0</v>
      </c>
      <c r="K88" s="15">
        <f t="shared" si="13"/>
        <v>60</v>
      </c>
      <c r="L88" s="18">
        <f>frq!C88</f>
        <v>1</v>
      </c>
      <c r="M88" s="167">
        <f t="shared" si="14"/>
        <v>33.6</v>
      </c>
      <c r="N88" s="16">
        <f t="shared" si="10"/>
        <v>26</v>
      </c>
      <c r="O88" s="16">
        <f t="shared" si="11"/>
        <v>0</v>
      </c>
      <c r="P88" s="16">
        <f t="shared" si="12"/>
        <v>0</v>
      </c>
      <c r="Q88" s="17">
        <f t="shared" si="15"/>
        <v>59.6</v>
      </c>
      <c r="R88" s="18">
        <v>0.4</v>
      </c>
    </row>
    <row r="89" spans="1:18">
      <c r="A89" s="8" t="s">
        <v>131</v>
      </c>
      <c r="B89" s="197">
        <f>'[2]25'!B91</f>
        <v>42</v>
      </c>
      <c r="C89" s="198">
        <f>'[2]25'!C91</f>
        <v>30</v>
      </c>
      <c r="D89" s="198">
        <f>'[2]25'!D91</f>
        <v>0</v>
      </c>
      <c r="E89" s="198">
        <f>'[2]25'!E91</f>
        <v>0</v>
      </c>
      <c r="F89" s="15">
        <f t="shared" si="16"/>
        <v>72</v>
      </c>
      <c r="G89" s="197">
        <f>'[2]25'!H91</f>
        <v>34</v>
      </c>
      <c r="H89" s="198">
        <f>'[2]25'!I91</f>
        <v>26</v>
      </c>
      <c r="I89" s="198">
        <f>'[2]25'!J91</f>
        <v>0</v>
      </c>
      <c r="J89" s="198">
        <f>'[2]25'!K91</f>
        <v>0</v>
      </c>
      <c r="K89" s="15">
        <f t="shared" si="13"/>
        <v>60</v>
      </c>
      <c r="L89" s="18">
        <f>frq!C89</f>
        <v>1</v>
      </c>
      <c r="M89" s="167">
        <f t="shared" si="14"/>
        <v>33.6</v>
      </c>
      <c r="N89" s="16">
        <f t="shared" si="10"/>
        <v>26</v>
      </c>
      <c r="O89" s="16">
        <f t="shared" si="11"/>
        <v>0</v>
      </c>
      <c r="P89" s="16">
        <f t="shared" si="12"/>
        <v>0</v>
      </c>
      <c r="Q89" s="17">
        <f t="shared" si="15"/>
        <v>59.6</v>
      </c>
      <c r="R89" s="18">
        <v>0.4</v>
      </c>
    </row>
    <row r="90" spans="1:18">
      <c r="A90" s="8" t="s">
        <v>132</v>
      </c>
      <c r="B90" s="197">
        <f>'[2]25'!B92</f>
        <v>42</v>
      </c>
      <c r="C90" s="198">
        <f>'[2]25'!C92</f>
        <v>30</v>
      </c>
      <c r="D90" s="198">
        <f>'[2]25'!D92</f>
        <v>0</v>
      </c>
      <c r="E90" s="198">
        <f>'[2]25'!E92</f>
        <v>0</v>
      </c>
      <c r="F90" s="15">
        <f t="shared" si="16"/>
        <v>72</v>
      </c>
      <c r="G90" s="197">
        <f>'[2]25'!H92</f>
        <v>34</v>
      </c>
      <c r="H90" s="198">
        <f>'[2]25'!I92</f>
        <v>26</v>
      </c>
      <c r="I90" s="198">
        <f>'[2]25'!J92</f>
        <v>0</v>
      </c>
      <c r="J90" s="198">
        <f>'[2]25'!K92</f>
        <v>0</v>
      </c>
      <c r="K90" s="15">
        <f t="shared" si="13"/>
        <v>60</v>
      </c>
      <c r="L90" s="18">
        <f>frq!C90</f>
        <v>1</v>
      </c>
      <c r="M90" s="167">
        <f t="shared" si="14"/>
        <v>33.6</v>
      </c>
      <c r="N90" s="16">
        <f t="shared" si="10"/>
        <v>26</v>
      </c>
      <c r="O90" s="16">
        <f t="shared" si="11"/>
        <v>0</v>
      </c>
      <c r="P90" s="16">
        <f t="shared" si="12"/>
        <v>0</v>
      </c>
      <c r="Q90" s="17">
        <f t="shared" si="15"/>
        <v>59.6</v>
      </c>
      <c r="R90" s="18">
        <v>0.4</v>
      </c>
    </row>
    <row r="91" spans="1:18">
      <c r="A91" s="8" t="s">
        <v>133</v>
      </c>
      <c r="B91" s="197">
        <f>'[2]25'!B93</f>
        <v>42</v>
      </c>
      <c r="C91" s="198">
        <f>'[2]25'!C93</f>
        <v>30</v>
      </c>
      <c r="D91" s="198">
        <f>'[2]25'!D93</f>
        <v>0</v>
      </c>
      <c r="E91" s="198">
        <f>'[2]25'!E93</f>
        <v>0</v>
      </c>
      <c r="F91" s="15">
        <f t="shared" si="16"/>
        <v>72</v>
      </c>
      <c r="G91" s="197">
        <f>'[2]25'!H93</f>
        <v>34</v>
      </c>
      <c r="H91" s="198">
        <f>'[2]25'!I93</f>
        <v>26</v>
      </c>
      <c r="I91" s="198">
        <f>'[2]25'!J93</f>
        <v>0</v>
      </c>
      <c r="J91" s="198">
        <f>'[2]25'!K93</f>
        <v>0</v>
      </c>
      <c r="K91" s="15">
        <f t="shared" si="13"/>
        <v>60</v>
      </c>
      <c r="L91" s="18">
        <f>frq!C91</f>
        <v>1</v>
      </c>
      <c r="M91" s="167">
        <f t="shared" si="14"/>
        <v>33.6</v>
      </c>
      <c r="N91" s="16">
        <f t="shared" si="10"/>
        <v>26</v>
      </c>
      <c r="O91" s="16">
        <f t="shared" si="11"/>
        <v>0</v>
      </c>
      <c r="P91" s="16">
        <f t="shared" si="12"/>
        <v>0</v>
      </c>
      <c r="Q91" s="17">
        <f t="shared" si="15"/>
        <v>59.6</v>
      </c>
      <c r="R91" s="18">
        <v>0.4</v>
      </c>
    </row>
    <row r="92" spans="1:18">
      <c r="A92" s="8" t="s">
        <v>134</v>
      </c>
      <c r="B92" s="197">
        <f>'[2]25'!B94</f>
        <v>42</v>
      </c>
      <c r="C92" s="198">
        <f>'[2]25'!C94</f>
        <v>30</v>
      </c>
      <c r="D92" s="198">
        <f>'[2]25'!D94</f>
        <v>0</v>
      </c>
      <c r="E92" s="198">
        <f>'[2]25'!E94</f>
        <v>0</v>
      </c>
      <c r="F92" s="15">
        <f t="shared" si="16"/>
        <v>72</v>
      </c>
      <c r="G92" s="197">
        <f>'[2]25'!H94</f>
        <v>34</v>
      </c>
      <c r="H92" s="198">
        <f>'[2]25'!I94</f>
        <v>26</v>
      </c>
      <c r="I92" s="198">
        <f>'[2]25'!J94</f>
        <v>0</v>
      </c>
      <c r="J92" s="198">
        <f>'[2]25'!K94</f>
        <v>0</v>
      </c>
      <c r="K92" s="15">
        <f t="shared" si="13"/>
        <v>60</v>
      </c>
      <c r="L92" s="18">
        <f>frq!C92</f>
        <v>1</v>
      </c>
      <c r="M92" s="167">
        <f t="shared" si="14"/>
        <v>33.6</v>
      </c>
      <c r="N92" s="16">
        <f t="shared" si="10"/>
        <v>26</v>
      </c>
      <c r="O92" s="16">
        <f t="shared" si="11"/>
        <v>0</v>
      </c>
      <c r="P92" s="16">
        <f t="shared" si="12"/>
        <v>0</v>
      </c>
      <c r="Q92" s="17">
        <f t="shared" si="15"/>
        <v>59.6</v>
      </c>
      <c r="R92" s="18">
        <v>0.4</v>
      </c>
    </row>
    <row r="93" spans="1:18">
      <c r="A93" s="8" t="s">
        <v>135</v>
      </c>
      <c r="B93" s="197">
        <f>'[2]25'!B95</f>
        <v>42</v>
      </c>
      <c r="C93" s="198">
        <f>'[2]25'!C95</f>
        <v>30</v>
      </c>
      <c r="D93" s="198">
        <f>'[2]25'!D95</f>
        <v>0</v>
      </c>
      <c r="E93" s="198">
        <f>'[2]25'!E95</f>
        <v>0</v>
      </c>
      <c r="F93" s="15">
        <f t="shared" si="16"/>
        <v>72</v>
      </c>
      <c r="G93" s="197">
        <f>'[2]25'!H95</f>
        <v>34</v>
      </c>
      <c r="H93" s="198">
        <f>'[2]25'!I95</f>
        <v>0</v>
      </c>
      <c r="I93" s="198">
        <f>'[2]25'!J95</f>
        <v>0</v>
      </c>
      <c r="J93" s="198">
        <f>'[2]25'!K95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7">
        <f>'[2]25'!B96</f>
        <v>42</v>
      </c>
      <c r="C94" s="198">
        <f>'[2]25'!C96</f>
        <v>30</v>
      </c>
      <c r="D94" s="198">
        <f>'[2]25'!D96</f>
        <v>0</v>
      </c>
      <c r="E94" s="198">
        <f>'[2]25'!E96</f>
        <v>0</v>
      </c>
      <c r="F94" s="15">
        <f t="shared" si="16"/>
        <v>72</v>
      </c>
      <c r="G94" s="197">
        <f>'[2]25'!H96</f>
        <v>35</v>
      </c>
      <c r="H94" s="198">
        <f>'[2]25'!I96</f>
        <v>0</v>
      </c>
      <c r="I94" s="198">
        <f>'[2]25'!J96</f>
        <v>0</v>
      </c>
      <c r="J94" s="198">
        <f>'[2]25'!K96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7">
        <f>'[2]25'!B97</f>
        <v>42</v>
      </c>
      <c r="C95" s="198">
        <f>'[2]25'!C97</f>
        <v>30</v>
      </c>
      <c r="D95" s="198">
        <f>'[2]25'!D97</f>
        <v>0</v>
      </c>
      <c r="E95" s="198">
        <f>'[2]25'!E97</f>
        <v>0</v>
      </c>
      <c r="F95" s="15">
        <f t="shared" si="16"/>
        <v>72</v>
      </c>
      <c r="G95" s="197">
        <f>'[2]25'!H97</f>
        <v>35</v>
      </c>
      <c r="H95" s="198">
        <f>'[2]25'!I97</f>
        <v>0</v>
      </c>
      <c r="I95" s="198">
        <f>'[2]25'!J97</f>
        <v>0</v>
      </c>
      <c r="J95" s="198">
        <f>'[2]25'!K97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7">
        <f>'[2]25'!B98</f>
        <v>42</v>
      </c>
      <c r="C96" s="198">
        <f>'[2]25'!C98</f>
        <v>30</v>
      </c>
      <c r="D96" s="198">
        <f>'[2]25'!D98</f>
        <v>0</v>
      </c>
      <c r="E96" s="198">
        <f>'[2]25'!E98</f>
        <v>0</v>
      </c>
      <c r="F96" s="15">
        <f t="shared" si="16"/>
        <v>72</v>
      </c>
      <c r="G96" s="197">
        <f>'[2]25'!H98</f>
        <v>35</v>
      </c>
      <c r="H96" s="198">
        <f>'[2]25'!I98</f>
        <v>0</v>
      </c>
      <c r="I96" s="198">
        <f>'[2]25'!J98</f>
        <v>0</v>
      </c>
      <c r="J96" s="198">
        <f>'[2]25'!K98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7">
        <f>'[2]25'!B99</f>
        <v>42</v>
      </c>
      <c r="C97" s="198">
        <f>'[2]25'!C99</f>
        <v>30</v>
      </c>
      <c r="D97" s="198">
        <f>'[2]25'!D99</f>
        <v>0</v>
      </c>
      <c r="E97" s="198">
        <f>'[2]25'!E99</f>
        <v>0</v>
      </c>
      <c r="F97" s="15">
        <f t="shared" si="16"/>
        <v>72</v>
      </c>
      <c r="G97" s="197">
        <f>'[2]25'!H99</f>
        <v>35</v>
      </c>
      <c r="H97" s="198">
        <f>'[2]25'!I99</f>
        <v>0</v>
      </c>
      <c r="I97" s="198">
        <f>'[2]25'!J99</f>
        <v>0</v>
      </c>
      <c r="J97" s="198">
        <f>'[2]25'!K99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7">
        <f>'[2]25'!B100</f>
        <v>84</v>
      </c>
      <c r="C98" s="198">
        <f>'[2]25'!C100</f>
        <v>0</v>
      </c>
      <c r="D98" s="198">
        <f>'[2]25'!D100</f>
        <v>0</v>
      </c>
      <c r="E98" s="198">
        <f>'[2]25'!E100</f>
        <v>0</v>
      </c>
      <c r="F98" s="15">
        <f t="shared" si="16"/>
        <v>84</v>
      </c>
      <c r="G98" s="197">
        <f>'[2]25'!H100</f>
        <v>35</v>
      </c>
      <c r="H98" s="198">
        <f>'[2]25'!I100</f>
        <v>0</v>
      </c>
      <c r="I98" s="198">
        <f>'[2]25'!J100</f>
        <v>0</v>
      </c>
      <c r="J98" s="198">
        <f>'[2]25'!K100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1.9005000000000001</v>
      </c>
      <c r="C99" s="171">
        <f t="shared" si="17"/>
        <v>8.2500000000000004E-2</v>
      </c>
      <c r="D99" s="171">
        <f t="shared" si="17"/>
        <v>0</v>
      </c>
      <c r="E99" s="171">
        <f t="shared" si="17"/>
        <v>0</v>
      </c>
      <c r="F99" s="171">
        <f t="shared" si="17"/>
        <v>1.9830000000000001</v>
      </c>
      <c r="G99" s="171">
        <f t="shared" si="17"/>
        <v>0.83725000000000005</v>
      </c>
      <c r="H99" s="171">
        <f t="shared" si="17"/>
        <v>3.9E-2</v>
      </c>
      <c r="I99" s="171">
        <f t="shared" si="17"/>
        <v>0</v>
      </c>
      <c r="J99" s="171">
        <f t="shared" si="17"/>
        <v>0</v>
      </c>
      <c r="K99" s="171">
        <f t="shared" si="17"/>
        <v>0.87624999999999997</v>
      </c>
      <c r="L99" s="171">
        <f t="shared" si="17"/>
        <v>2.4E-2</v>
      </c>
      <c r="M99" s="171">
        <f t="shared" si="17"/>
        <v>0.82494999999999974</v>
      </c>
      <c r="N99" s="171">
        <f t="shared" si="17"/>
        <v>3.9E-2</v>
      </c>
      <c r="O99" s="171">
        <f t="shared" si="17"/>
        <v>0</v>
      </c>
      <c r="P99" s="171">
        <f t="shared" si="17"/>
        <v>0</v>
      </c>
      <c r="Q99" s="171">
        <f t="shared" si="17"/>
        <v>0.86394999999999966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960</v>
      </c>
      <c r="G3" s="16">
        <f>'[3]25'!G5</f>
        <v>0</v>
      </c>
      <c r="H3" s="17">
        <f>SUM(B3:G3)</f>
        <v>1280</v>
      </c>
      <c r="I3" s="15">
        <f>'[3]25'!J5</f>
        <v>320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282</v>
      </c>
      <c r="N3" s="16">
        <f>'[3]25'!O5</f>
        <v>0</v>
      </c>
      <c r="O3" s="17">
        <f>SUM(I3:N3)</f>
        <v>602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282</v>
      </c>
      <c r="V3" s="16">
        <f t="shared" si="0"/>
        <v>0</v>
      </c>
      <c r="W3" s="17">
        <f>SUM(Q3:V3)</f>
        <v>602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282</v>
      </c>
      <c r="AQ3" s="8">
        <f t="shared" si="3"/>
        <v>0</v>
      </c>
      <c r="AR3" s="8">
        <f>SUM(AL3:AQ3)</f>
        <v>538</v>
      </c>
      <c r="AT3" s="8">
        <v>32</v>
      </c>
      <c r="AU3" s="8">
        <v>32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960</v>
      </c>
      <c r="G4" s="16">
        <f>'[3]25'!G6</f>
        <v>0</v>
      </c>
      <c r="H4" s="17">
        <f>SUM(B4:G4)</f>
        <v>1280</v>
      </c>
      <c r="I4" s="15">
        <f>'[3]25'!J6</f>
        <v>320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282</v>
      </c>
      <c r="N4" s="16">
        <f>'[3]25'!O6</f>
        <v>0</v>
      </c>
      <c r="O4" s="17">
        <f>SUM(I4:N4)</f>
        <v>602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282</v>
      </c>
      <c r="V4" s="16">
        <f>IF($P4=1,N4,IF(AND($P4=0.985,N4&gt;0.985*G4),G4*0.985,IF(AND($P4=0.965,N4&gt;0.965*G4),0.965*G4,N4)))</f>
        <v>0</v>
      </c>
      <c r="W4" s="17">
        <f>SUM(Q4:V4)</f>
        <v>602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282</v>
      </c>
      <c r="AQ4" s="8">
        <f t="shared" si="3"/>
        <v>0</v>
      </c>
      <c r="AR4" s="8">
        <f t="shared" ref="AR4:AR67" si="18">SUM(AL4:AQ4)</f>
        <v>538</v>
      </c>
      <c r="AT4" s="8">
        <v>32</v>
      </c>
      <c r="AU4" s="8">
        <v>32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960</v>
      </c>
      <c r="G5" s="16">
        <f>'[3]25'!G7</f>
        <v>0</v>
      </c>
      <c r="H5" s="17">
        <f t="shared" ref="H5:H68" si="27">SUM(B5:G5)</f>
        <v>1280</v>
      </c>
      <c r="I5" s="15">
        <f>'[3]25'!J7</f>
        <v>320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162</v>
      </c>
      <c r="N5" s="16">
        <f>'[3]25'!O7</f>
        <v>0</v>
      </c>
      <c r="O5" s="17">
        <f t="shared" ref="O5:O68" si="28">SUM(I5:N5)</f>
        <v>482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162</v>
      </c>
      <c r="V5" s="16">
        <f t="shared" si="0"/>
        <v>0</v>
      </c>
      <c r="W5" s="17">
        <f t="shared" ref="W5:W68" si="30">SUM(Q5:V5)</f>
        <v>482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162</v>
      </c>
      <c r="AQ5" s="8">
        <f t="shared" si="3"/>
        <v>0</v>
      </c>
      <c r="AR5" s="8">
        <f t="shared" si="18"/>
        <v>418</v>
      </c>
      <c r="AT5" s="8">
        <v>32</v>
      </c>
      <c r="AU5" s="8">
        <v>32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960</v>
      </c>
      <c r="G6" s="16">
        <f>'[3]25'!G8</f>
        <v>0</v>
      </c>
      <c r="H6" s="17">
        <f t="shared" si="27"/>
        <v>1280</v>
      </c>
      <c r="I6" s="15">
        <f>'[3]25'!J8</f>
        <v>320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150</v>
      </c>
      <c r="N6" s="16">
        <f>'[3]25'!O8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14.13</v>
      </c>
      <c r="AC6" s="8">
        <f t="shared" si="9"/>
        <v>0</v>
      </c>
      <c r="AD6" s="8">
        <f t="shared" si="10"/>
        <v>46.13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14.13</v>
      </c>
      <c r="AJ6" s="8">
        <f t="shared" si="16"/>
        <v>0</v>
      </c>
      <c r="AK6" s="8">
        <f t="shared" si="17"/>
        <v>46.13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121.74000000000001</v>
      </c>
      <c r="AQ6" s="8">
        <f t="shared" si="3"/>
        <v>0</v>
      </c>
      <c r="AR6" s="8">
        <f t="shared" si="18"/>
        <v>377.74</v>
      </c>
      <c r="AT6" s="8">
        <v>32</v>
      </c>
      <c r="AU6" s="8">
        <v>32</v>
      </c>
      <c r="AW6" s="200">
        <v>32</v>
      </c>
      <c r="AX6" s="200">
        <v>0</v>
      </c>
      <c r="AY6" s="200">
        <v>0</v>
      </c>
      <c r="AZ6" s="200">
        <v>0</v>
      </c>
      <c r="BA6" s="200">
        <v>14.13</v>
      </c>
      <c r="BB6" s="200">
        <v>0</v>
      </c>
      <c r="BC6" s="8">
        <f t="shared" si="19"/>
        <v>46.13</v>
      </c>
      <c r="BD6" s="200">
        <v>32</v>
      </c>
      <c r="BE6" s="200">
        <v>0</v>
      </c>
      <c r="BF6" s="200">
        <v>0</v>
      </c>
      <c r="BG6" s="200">
        <v>0</v>
      </c>
      <c r="BH6" s="200">
        <v>14.13</v>
      </c>
      <c r="BI6" s="200">
        <v>0</v>
      </c>
      <c r="BJ6" s="8">
        <f t="shared" si="20"/>
        <v>46.13</v>
      </c>
      <c r="BL6" s="8">
        <f t="shared" si="21"/>
        <v>32</v>
      </c>
      <c r="BM6" s="8">
        <f t="shared" si="22"/>
        <v>32</v>
      </c>
      <c r="BN6" s="8">
        <f t="shared" si="23"/>
        <v>46.13</v>
      </c>
      <c r="BO6" s="8">
        <f t="shared" si="24"/>
        <v>46.13</v>
      </c>
      <c r="BP6" s="182">
        <f t="shared" si="25"/>
        <v>-14.130000000000003</v>
      </c>
      <c r="BQ6" s="182">
        <f t="shared" si="26"/>
        <v>-14.130000000000003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960</v>
      </c>
      <c r="G7" s="16">
        <f>'[3]25'!G9</f>
        <v>0</v>
      </c>
      <c r="H7" s="17">
        <f t="shared" si="27"/>
        <v>1280</v>
      </c>
      <c r="I7" s="15">
        <f>'[3]25'!J9</f>
        <v>320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150</v>
      </c>
      <c r="N7" s="16">
        <f>'[3]25'!O9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6</v>
      </c>
      <c r="AC7" s="8">
        <f t="shared" si="9"/>
        <v>0</v>
      </c>
      <c r="AD7" s="8">
        <f t="shared" si="10"/>
        <v>38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6</v>
      </c>
      <c r="AJ7" s="8">
        <f t="shared" si="16"/>
        <v>0</v>
      </c>
      <c r="AK7" s="8">
        <f t="shared" si="17"/>
        <v>38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138</v>
      </c>
      <c r="AQ7" s="8">
        <f t="shared" si="3"/>
        <v>0</v>
      </c>
      <c r="AR7" s="8">
        <f t="shared" si="18"/>
        <v>394</v>
      </c>
      <c r="AT7" s="8">
        <v>32</v>
      </c>
      <c r="AU7" s="8">
        <v>32</v>
      </c>
      <c r="AW7" s="200">
        <v>32</v>
      </c>
      <c r="AX7" s="200">
        <v>0</v>
      </c>
      <c r="AY7" s="200">
        <v>0</v>
      </c>
      <c r="AZ7" s="200">
        <v>0</v>
      </c>
      <c r="BA7" s="200">
        <v>6</v>
      </c>
      <c r="BB7" s="200">
        <v>0</v>
      </c>
      <c r="BC7" s="8">
        <f t="shared" si="19"/>
        <v>38</v>
      </c>
      <c r="BD7" s="200">
        <v>32</v>
      </c>
      <c r="BE7" s="200">
        <v>0</v>
      </c>
      <c r="BF7" s="200">
        <v>0</v>
      </c>
      <c r="BG7" s="200">
        <v>0</v>
      </c>
      <c r="BH7" s="200">
        <v>6</v>
      </c>
      <c r="BI7" s="200">
        <v>0</v>
      </c>
      <c r="BJ7" s="8">
        <f t="shared" si="20"/>
        <v>38</v>
      </c>
      <c r="BL7" s="8">
        <f t="shared" si="21"/>
        <v>32</v>
      </c>
      <c r="BM7" s="8">
        <f t="shared" si="22"/>
        <v>32</v>
      </c>
      <c r="BN7" s="8">
        <f t="shared" si="23"/>
        <v>38</v>
      </c>
      <c r="BO7" s="8">
        <f t="shared" si="24"/>
        <v>38</v>
      </c>
      <c r="BP7" s="182">
        <f t="shared" si="25"/>
        <v>-6</v>
      </c>
      <c r="BQ7" s="182">
        <f t="shared" si="26"/>
        <v>-6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960</v>
      </c>
      <c r="G8" s="16">
        <f>'[3]25'!G10</f>
        <v>0</v>
      </c>
      <c r="H8" s="17">
        <f t="shared" si="27"/>
        <v>1280</v>
      </c>
      <c r="I8" s="15">
        <f>'[3]25'!J10</f>
        <v>320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150</v>
      </c>
      <c r="N8" s="16">
        <f>'[3]25'!O10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7.87</v>
      </c>
      <c r="AC8" s="8">
        <f t="shared" si="9"/>
        <v>0</v>
      </c>
      <c r="AD8" s="8">
        <f t="shared" si="10"/>
        <v>39.869999999999997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7.87</v>
      </c>
      <c r="AJ8" s="8">
        <f t="shared" si="16"/>
        <v>0</v>
      </c>
      <c r="AK8" s="8">
        <f t="shared" si="17"/>
        <v>39.869999999999997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134.26</v>
      </c>
      <c r="AQ8" s="8">
        <f t="shared" si="3"/>
        <v>0</v>
      </c>
      <c r="AR8" s="8">
        <f t="shared" si="18"/>
        <v>390.26</v>
      </c>
      <c r="AT8" s="8">
        <v>46.95</v>
      </c>
      <c r="AU8" s="8">
        <v>46.95</v>
      </c>
      <c r="AW8" s="200">
        <v>32</v>
      </c>
      <c r="AX8" s="200">
        <v>0</v>
      </c>
      <c r="AY8" s="200">
        <v>0</v>
      </c>
      <c r="AZ8" s="200">
        <v>0</v>
      </c>
      <c r="BA8" s="200">
        <v>7.87</v>
      </c>
      <c r="BB8" s="200">
        <v>0</v>
      </c>
      <c r="BC8" s="8">
        <f t="shared" si="19"/>
        <v>39.869999999999997</v>
      </c>
      <c r="BD8" s="200">
        <v>32</v>
      </c>
      <c r="BE8" s="200">
        <v>0</v>
      </c>
      <c r="BF8" s="200">
        <v>0</v>
      </c>
      <c r="BG8" s="200">
        <v>0</v>
      </c>
      <c r="BH8" s="200">
        <v>7.87</v>
      </c>
      <c r="BI8" s="200">
        <v>0</v>
      </c>
      <c r="BJ8" s="8">
        <f t="shared" si="20"/>
        <v>39.869999999999997</v>
      </c>
      <c r="BL8" s="8">
        <f t="shared" si="21"/>
        <v>46.95</v>
      </c>
      <c r="BM8" s="8">
        <f t="shared" si="22"/>
        <v>46.95</v>
      </c>
      <c r="BN8" s="8">
        <f t="shared" si="23"/>
        <v>39.869999999999997</v>
      </c>
      <c r="BO8" s="8">
        <f t="shared" si="24"/>
        <v>39.869999999999997</v>
      </c>
      <c r="BP8" s="182">
        <f t="shared" si="25"/>
        <v>7.0800000000000054</v>
      </c>
      <c r="BQ8" s="182">
        <f t="shared" si="26"/>
        <v>7.0800000000000054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960</v>
      </c>
      <c r="G9" s="16">
        <f>'[3]25'!G11</f>
        <v>0</v>
      </c>
      <c r="H9" s="17">
        <f t="shared" si="27"/>
        <v>1280</v>
      </c>
      <c r="I9" s="15">
        <f>'[3]25'!J11</f>
        <v>320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150</v>
      </c>
      <c r="N9" s="16">
        <f>'[3]25'!O11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2.87</v>
      </c>
      <c r="AC9" s="8">
        <f t="shared" si="9"/>
        <v>0</v>
      </c>
      <c r="AD9" s="8">
        <f t="shared" si="10"/>
        <v>34.869999999999997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2.87</v>
      </c>
      <c r="AJ9" s="8">
        <f t="shared" si="16"/>
        <v>0</v>
      </c>
      <c r="AK9" s="8">
        <f t="shared" si="17"/>
        <v>34.869999999999997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144.26</v>
      </c>
      <c r="AQ9" s="8">
        <f t="shared" si="3"/>
        <v>0</v>
      </c>
      <c r="AR9" s="8">
        <f t="shared" si="18"/>
        <v>400.26</v>
      </c>
      <c r="AT9" s="8">
        <v>46.95</v>
      </c>
      <c r="AU9" s="8">
        <v>46.95</v>
      </c>
      <c r="AW9" s="200">
        <v>32</v>
      </c>
      <c r="AX9" s="200">
        <v>0</v>
      </c>
      <c r="AY9" s="200">
        <v>0</v>
      </c>
      <c r="AZ9" s="200">
        <v>0</v>
      </c>
      <c r="BA9" s="200">
        <v>2.87</v>
      </c>
      <c r="BB9" s="200">
        <v>0</v>
      </c>
      <c r="BC9" s="8">
        <f t="shared" si="19"/>
        <v>34.869999999999997</v>
      </c>
      <c r="BD9" s="200">
        <v>32</v>
      </c>
      <c r="BE9" s="200">
        <v>0</v>
      </c>
      <c r="BF9" s="200">
        <v>0</v>
      </c>
      <c r="BG9" s="200">
        <v>0</v>
      </c>
      <c r="BH9" s="200">
        <v>2.87</v>
      </c>
      <c r="BI9" s="200">
        <v>0</v>
      </c>
      <c r="BJ9" s="8">
        <f t="shared" si="20"/>
        <v>34.869999999999997</v>
      </c>
      <c r="BL9" s="8">
        <f t="shared" si="21"/>
        <v>46.95</v>
      </c>
      <c r="BM9" s="8">
        <f t="shared" si="22"/>
        <v>46.95</v>
      </c>
      <c r="BN9" s="8">
        <f t="shared" si="23"/>
        <v>34.869999999999997</v>
      </c>
      <c r="BO9" s="8">
        <f t="shared" si="24"/>
        <v>34.869999999999997</v>
      </c>
      <c r="BP9" s="182">
        <f t="shared" si="25"/>
        <v>12.080000000000005</v>
      </c>
      <c r="BQ9" s="182">
        <f t="shared" si="26"/>
        <v>12.080000000000005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960</v>
      </c>
      <c r="G10" s="16">
        <f>'[3]25'!G12</f>
        <v>0</v>
      </c>
      <c r="H10" s="17">
        <f t="shared" si="27"/>
        <v>1280</v>
      </c>
      <c r="I10" s="15">
        <f>'[3]25'!J12</f>
        <v>320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150</v>
      </c>
      <c r="N10" s="16">
        <f>'[3]25'!O12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2.87</v>
      </c>
      <c r="AC10" s="8">
        <f t="shared" si="9"/>
        <v>0</v>
      </c>
      <c r="AD10" s="8">
        <f t="shared" si="10"/>
        <v>34.869999999999997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2.87</v>
      </c>
      <c r="AJ10" s="8">
        <f t="shared" si="16"/>
        <v>0</v>
      </c>
      <c r="AK10" s="8">
        <f t="shared" si="17"/>
        <v>34.869999999999997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144.26</v>
      </c>
      <c r="AQ10" s="8">
        <f t="shared" si="3"/>
        <v>0</v>
      </c>
      <c r="AR10" s="8">
        <f t="shared" si="18"/>
        <v>400.26</v>
      </c>
      <c r="AT10" s="8">
        <v>46.95</v>
      </c>
      <c r="AU10" s="8">
        <v>46.95</v>
      </c>
      <c r="AW10" s="200">
        <v>32</v>
      </c>
      <c r="AX10" s="200">
        <v>0</v>
      </c>
      <c r="AY10" s="200">
        <v>0</v>
      </c>
      <c r="AZ10" s="200">
        <v>0</v>
      </c>
      <c r="BA10" s="200">
        <v>2.87</v>
      </c>
      <c r="BB10" s="200">
        <v>0</v>
      </c>
      <c r="BC10" s="8">
        <f t="shared" si="19"/>
        <v>34.869999999999997</v>
      </c>
      <c r="BD10" s="200">
        <v>32</v>
      </c>
      <c r="BE10" s="200">
        <v>0</v>
      </c>
      <c r="BF10" s="200">
        <v>0</v>
      </c>
      <c r="BG10" s="200">
        <v>0</v>
      </c>
      <c r="BH10" s="200">
        <v>2.87</v>
      </c>
      <c r="BI10" s="200">
        <v>0</v>
      </c>
      <c r="BJ10" s="8">
        <f t="shared" si="20"/>
        <v>34.869999999999997</v>
      </c>
      <c r="BL10" s="8">
        <f t="shared" si="21"/>
        <v>46.95</v>
      </c>
      <c r="BM10" s="8">
        <f t="shared" si="22"/>
        <v>46.95</v>
      </c>
      <c r="BN10" s="8">
        <f t="shared" si="23"/>
        <v>34.869999999999997</v>
      </c>
      <c r="BO10" s="8">
        <f t="shared" si="24"/>
        <v>34.869999999999997</v>
      </c>
      <c r="BP10" s="182">
        <f t="shared" si="25"/>
        <v>12.080000000000005</v>
      </c>
      <c r="BQ10" s="182">
        <f t="shared" si="26"/>
        <v>12.080000000000005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960</v>
      </c>
      <c r="G11" s="16">
        <f>'[3]25'!G13</f>
        <v>0</v>
      </c>
      <c r="H11" s="17">
        <f t="shared" si="27"/>
        <v>1280</v>
      </c>
      <c r="I11" s="15">
        <f>'[3]25'!J13</f>
        <v>320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154.27000000000001</v>
      </c>
      <c r="N11" s="16">
        <f>'[3]25'!O13</f>
        <v>0</v>
      </c>
      <c r="O11" s="17">
        <f t="shared" si="28"/>
        <v>474.27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154.27000000000001</v>
      </c>
      <c r="V11" s="16">
        <f t="shared" si="0"/>
        <v>0</v>
      </c>
      <c r="W11" s="17">
        <f t="shared" si="30"/>
        <v>474.27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154.27000000000001</v>
      </c>
      <c r="AQ11" s="8">
        <f t="shared" si="3"/>
        <v>0</v>
      </c>
      <c r="AR11" s="8">
        <f t="shared" si="18"/>
        <v>410.27</v>
      </c>
      <c r="AT11" s="8">
        <v>46.95</v>
      </c>
      <c r="AU11" s="8">
        <v>46.95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46.95</v>
      </c>
      <c r="BM11" s="8">
        <f t="shared" si="22"/>
        <v>46.95</v>
      </c>
      <c r="BN11" s="8">
        <f t="shared" si="23"/>
        <v>32</v>
      </c>
      <c r="BO11" s="8">
        <f t="shared" si="24"/>
        <v>32</v>
      </c>
      <c r="BP11" s="182">
        <f t="shared" si="25"/>
        <v>14.950000000000003</v>
      </c>
      <c r="BQ11" s="182">
        <f t="shared" si="26"/>
        <v>14.950000000000003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960</v>
      </c>
      <c r="G12" s="16">
        <f>'[3]25'!G14</f>
        <v>0</v>
      </c>
      <c r="H12" s="17">
        <f t="shared" si="27"/>
        <v>1280</v>
      </c>
      <c r="I12" s="15">
        <f>'[3]25'!J14</f>
        <v>320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150</v>
      </c>
      <c r="N12" s="16">
        <f>'[3]25'!O14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7.87</v>
      </c>
      <c r="AC12" s="8">
        <f t="shared" si="9"/>
        <v>0</v>
      </c>
      <c r="AD12" s="8">
        <f t="shared" si="10"/>
        <v>39.869999999999997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7.87</v>
      </c>
      <c r="AJ12" s="8">
        <f t="shared" si="16"/>
        <v>0</v>
      </c>
      <c r="AK12" s="8">
        <f t="shared" si="17"/>
        <v>39.869999999999997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134.26</v>
      </c>
      <c r="AQ12" s="8">
        <f t="shared" si="3"/>
        <v>0</v>
      </c>
      <c r="AR12" s="8">
        <f t="shared" si="18"/>
        <v>390.26</v>
      </c>
      <c r="AT12" s="8">
        <v>46.95</v>
      </c>
      <c r="AU12" s="8">
        <v>46.95</v>
      </c>
      <c r="AW12" s="200">
        <v>32</v>
      </c>
      <c r="AX12" s="200">
        <v>0</v>
      </c>
      <c r="AY12" s="200">
        <v>0</v>
      </c>
      <c r="AZ12" s="200">
        <v>0</v>
      </c>
      <c r="BA12" s="200">
        <v>7.87</v>
      </c>
      <c r="BB12" s="200">
        <v>0</v>
      </c>
      <c r="BC12" s="8">
        <f t="shared" si="19"/>
        <v>39.869999999999997</v>
      </c>
      <c r="BD12" s="200">
        <v>32</v>
      </c>
      <c r="BE12" s="200">
        <v>0</v>
      </c>
      <c r="BF12" s="200">
        <v>0</v>
      </c>
      <c r="BG12" s="200">
        <v>0</v>
      </c>
      <c r="BH12" s="200">
        <v>7.87</v>
      </c>
      <c r="BI12" s="200">
        <v>0</v>
      </c>
      <c r="BJ12" s="8">
        <f t="shared" si="20"/>
        <v>39.869999999999997</v>
      </c>
      <c r="BL12" s="8">
        <f t="shared" si="21"/>
        <v>46.95</v>
      </c>
      <c r="BM12" s="8">
        <f t="shared" si="22"/>
        <v>46.95</v>
      </c>
      <c r="BN12" s="8">
        <f t="shared" si="23"/>
        <v>39.869999999999997</v>
      </c>
      <c r="BO12" s="8">
        <f t="shared" si="24"/>
        <v>39.869999999999997</v>
      </c>
      <c r="BP12" s="182">
        <f t="shared" si="25"/>
        <v>7.0800000000000054</v>
      </c>
      <c r="BQ12" s="182">
        <f t="shared" si="26"/>
        <v>7.0800000000000054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960</v>
      </c>
      <c r="G13" s="16">
        <f>'[3]25'!G15</f>
        <v>0</v>
      </c>
      <c r="H13" s="17">
        <f t="shared" si="27"/>
        <v>1280</v>
      </c>
      <c r="I13" s="15">
        <f>'[3]25'!J15</f>
        <v>320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150</v>
      </c>
      <c r="N13" s="16">
        <f>'[3]25'!O15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6</v>
      </c>
      <c r="AC13" s="8">
        <f t="shared" si="9"/>
        <v>0</v>
      </c>
      <c r="AD13" s="8">
        <f t="shared" si="10"/>
        <v>38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6</v>
      </c>
      <c r="AJ13" s="8">
        <f t="shared" si="16"/>
        <v>0</v>
      </c>
      <c r="AK13" s="8">
        <f t="shared" si="17"/>
        <v>38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138</v>
      </c>
      <c r="AQ13" s="8">
        <f t="shared" si="3"/>
        <v>0</v>
      </c>
      <c r="AR13" s="8">
        <f t="shared" si="18"/>
        <v>394</v>
      </c>
      <c r="AT13" s="8">
        <v>38</v>
      </c>
      <c r="AU13" s="8">
        <v>38</v>
      </c>
      <c r="AW13" s="200">
        <v>32</v>
      </c>
      <c r="AX13" s="200">
        <v>0</v>
      </c>
      <c r="AY13" s="200">
        <v>0</v>
      </c>
      <c r="AZ13" s="200">
        <v>0</v>
      </c>
      <c r="BA13" s="200">
        <v>6</v>
      </c>
      <c r="BB13" s="200">
        <v>0</v>
      </c>
      <c r="BC13" s="8">
        <f t="shared" si="19"/>
        <v>38</v>
      </c>
      <c r="BD13" s="200">
        <v>32</v>
      </c>
      <c r="BE13" s="200">
        <v>0</v>
      </c>
      <c r="BF13" s="200">
        <v>0</v>
      </c>
      <c r="BG13" s="200">
        <v>0</v>
      </c>
      <c r="BH13" s="200">
        <v>6</v>
      </c>
      <c r="BI13" s="200">
        <v>0</v>
      </c>
      <c r="BJ13" s="8">
        <f t="shared" si="20"/>
        <v>38</v>
      </c>
      <c r="BL13" s="8">
        <f t="shared" si="21"/>
        <v>38</v>
      </c>
      <c r="BM13" s="8">
        <f t="shared" si="22"/>
        <v>38</v>
      </c>
      <c r="BN13" s="8">
        <f t="shared" si="23"/>
        <v>38</v>
      </c>
      <c r="BO13" s="8">
        <f t="shared" si="24"/>
        <v>38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960</v>
      </c>
      <c r="G14" s="16">
        <f>'[3]25'!G16</f>
        <v>0</v>
      </c>
      <c r="H14" s="17">
        <f t="shared" si="27"/>
        <v>1280</v>
      </c>
      <c r="I14" s="15">
        <f>'[3]25'!J16</f>
        <v>320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150</v>
      </c>
      <c r="N14" s="16">
        <f>'[3]25'!O16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14.95</v>
      </c>
      <c r="AC14" s="8">
        <f t="shared" si="9"/>
        <v>0</v>
      </c>
      <c r="AD14" s="8">
        <f t="shared" si="10"/>
        <v>46.95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14.95</v>
      </c>
      <c r="AJ14" s="8">
        <f t="shared" si="16"/>
        <v>0</v>
      </c>
      <c r="AK14" s="8">
        <f t="shared" si="17"/>
        <v>46.95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120.10000000000001</v>
      </c>
      <c r="AQ14" s="8">
        <f t="shared" si="3"/>
        <v>0</v>
      </c>
      <c r="AR14" s="8">
        <f t="shared" si="18"/>
        <v>376.1</v>
      </c>
      <c r="AT14" s="8">
        <v>46.95</v>
      </c>
      <c r="AU14" s="8">
        <v>46.95</v>
      </c>
      <c r="AW14" s="200">
        <v>32</v>
      </c>
      <c r="AX14" s="200">
        <v>0</v>
      </c>
      <c r="AY14" s="200">
        <v>0</v>
      </c>
      <c r="AZ14" s="200">
        <v>0</v>
      </c>
      <c r="BA14" s="200">
        <v>14.95</v>
      </c>
      <c r="BB14" s="200">
        <v>0</v>
      </c>
      <c r="BC14" s="8">
        <f t="shared" si="19"/>
        <v>46.95</v>
      </c>
      <c r="BD14" s="200">
        <v>32</v>
      </c>
      <c r="BE14" s="200">
        <v>0</v>
      </c>
      <c r="BF14" s="200">
        <v>0</v>
      </c>
      <c r="BG14" s="200">
        <v>0</v>
      </c>
      <c r="BH14" s="200">
        <v>14.95</v>
      </c>
      <c r="BI14" s="200">
        <v>0</v>
      </c>
      <c r="BJ14" s="8">
        <f t="shared" si="20"/>
        <v>46.95</v>
      </c>
      <c r="BL14" s="8">
        <f t="shared" si="21"/>
        <v>46.95</v>
      </c>
      <c r="BM14" s="8">
        <f t="shared" si="22"/>
        <v>46.95</v>
      </c>
      <c r="BN14" s="8">
        <f t="shared" si="23"/>
        <v>46.95</v>
      </c>
      <c r="BO14" s="8">
        <f t="shared" si="24"/>
        <v>46.95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960</v>
      </c>
      <c r="G15" s="16">
        <f>'[3]25'!G17</f>
        <v>0</v>
      </c>
      <c r="H15" s="17">
        <f t="shared" si="27"/>
        <v>1280</v>
      </c>
      <c r="I15" s="15">
        <f>'[3]25'!J17</f>
        <v>320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150</v>
      </c>
      <c r="N15" s="16">
        <f>'[3]25'!O17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14.2</v>
      </c>
      <c r="AC15" s="8">
        <f t="shared" si="9"/>
        <v>0</v>
      </c>
      <c r="AD15" s="8">
        <f t="shared" si="10"/>
        <v>46.2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14.2</v>
      </c>
      <c r="AJ15" s="8">
        <f t="shared" si="16"/>
        <v>0</v>
      </c>
      <c r="AK15" s="8">
        <f t="shared" si="17"/>
        <v>46.2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121.60000000000001</v>
      </c>
      <c r="AQ15" s="8">
        <f t="shared" si="3"/>
        <v>0</v>
      </c>
      <c r="AR15" s="8">
        <f t="shared" si="18"/>
        <v>377.6</v>
      </c>
      <c r="AT15" s="8">
        <v>33.14</v>
      </c>
      <c r="AU15" s="8">
        <v>33.14</v>
      </c>
      <c r="AW15" s="200">
        <v>32</v>
      </c>
      <c r="AX15" s="200">
        <v>0</v>
      </c>
      <c r="AY15" s="200">
        <v>0</v>
      </c>
      <c r="AZ15" s="200">
        <v>0</v>
      </c>
      <c r="BA15" s="200">
        <v>14.2</v>
      </c>
      <c r="BB15" s="200">
        <v>0</v>
      </c>
      <c r="BC15" s="8">
        <f t="shared" si="19"/>
        <v>46.2</v>
      </c>
      <c r="BD15" s="200">
        <v>32</v>
      </c>
      <c r="BE15" s="200">
        <v>0</v>
      </c>
      <c r="BF15" s="200">
        <v>0</v>
      </c>
      <c r="BG15" s="200">
        <v>0</v>
      </c>
      <c r="BH15" s="200">
        <v>14.2</v>
      </c>
      <c r="BI15" s="200">
        <v>0</v>
      </c>
      <c r="BJ15" s="8">
        <f t="shared" si="20"/>
        <v>46.2</v>
      </c>
      <c r="BL15" s="8">
        <f t="shared" si="21"/>
        <v>33.14</v>
      </c>
      <c r="BM15" s="8">
        <f t="shared" si="22"/>
        <v>33.14</v>
      </c>
      <c r="BN15" s="8">
        <f t="shared" si="23"/>
        <v>46.2</v>
      </c>
      <c r="BO15" s="8">
        <f t="shared" si="24"/>
        <v>46.2</v>
      </c>
      <c r="BP15" s="182">
        <f t="shared" si="25"/>
        <v>-13.060000000000002</v>
      </c>
      <c r="BQ15" s="182">
        <f t="shared" si="26"/>
        <v>-13.060000000000002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960</v>
      </c>
      <c r="G16" s="16">
        <f>'[3]25'!G18</f>
        <v>0</v>
      </c>
      <c r="H16" s="17">
        <f t="shared" si="27"/>
        <v>1280</v>
      </c>
      <c r="I16" s="15">
        <f>'[3]25'!J18</f>
        <v>320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150</v>
      </c>
      <c r="N16" s="16">
        <f>'[3]25'!O18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14.2</v>
      </c>
      <c r="AC16" s="8">
        <f t="shared" si="9"/>
        <v>0</v>
      </c>
      <c r="AD16" s="8">
        <f t="shared" si="10"/>
        <v>46.2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14.2</v>
      </c>
      <c r="AJ16" s="8">
        <f t="shared" si="16"/>
        <v>0</v>
      </c>
      <c r="AK16" s="8">
        <f t="shared" si="17"/>
        <v>46.2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121.60000000000001</v>
      </c>
      <c r="AQ16" s="8">
        <f t="shared" si="3"/>
        <v>0</v>
      </c>
      <c r="AR16" s="8">
        <f t="shared" si="18"/>
        <v>377.6</v>
      </c>
      <c r="AT16" s="8">
        <v>33.14</v>
      </c>
      <c r="AU16" s="8">
        <v>33.14</v>
      </c>
      <c r="AW16" s="200">
        <v>32</v>
      </c>
      <c r="AX16" s="200">
        <v>0</v>
      </c>
      <c r="AY16" s="200">
        <v>0</v>
      </c>
      <c r="AZ16" s="200">
        <v>0</v>
      </c>
      <c r="BA16" s="200">
        <v>14.2</v>
      </c>
      <c r="BB16" s="200">
        <v>0</v>
      </c>
      <c r="BC16" s="8">
        <f t="shared" si="19"/>
        <v>46.2</v>
      </c>
      <c r="BD16" s="200">
        <v>32</v>
      </c>
      <c r="BE16" s="200">
        <v>0</v>
      </c>
      <c r="BF16" s="200">
        <v>0</v>
      </c>
      <c r="BG16" s="200">
        <v>0</v>
      </c>
      <c r="BH16" s="200">
        <v>14.2</v>
      </c>
      <c r="BI16" s="200">
        <v>0</v>
      </c>
      <c r="BJ16" s="8">
        <f t="shared" si="20"/>
        <v>46.2</v>
      </c>
      <c r="BL16" s="8">
        <f t="shared" si="21"/>
        <v>33.14</v>
      </c>
      <c r="BM16" s="8">
        <f t="shared" si="22"/>
        <v>33.14</v>
      </c>
      <c r="BN16" s="8">
        <f t="shared" si="23"/>
        <v>46.2</v>
      </c>
      <c r="BO16" s="8">
        <f t="shared" si="24"/>
        <v>46.2</v>
      </c>
      <c r="BP16" s="182">
        <f t="shared" si="25"/>
        <v>-13.060000000000002</v>
      </c>
      <c r="BQ16" s="182">
        <f t="shared" si="26"/>
        <v>-13.060000000000002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960</v>
      </c>
      <c r="G17" s="16">
        <f>'[3]25'!G19</f>
        <v>0</v>
      </c>
      <c r="H17" s="17">
        <f t="shared" si="27"/>
        <v>1280</v>
      </c>
      <c r="I17" s="15">
        <f>'[3]25'!J19</f>
        <v>320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150</v>
      </c>
      <c r="N17" s="16">
        <f>'[3]25'!O19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14.2</v>
      </c>
      <c r="AC17" s="8">
        <f t="shared" si="9"/>
        <v>0</v>
      </c>
      <c r="AD17" s="8">
        <f t="shared" si="10"/>
        <v>46.2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14.2</v>
      </c>
      <c r="AJ17" s="8">
        <f t="shared" si="16"/>
        <v>0</v>
      </c>
      <c r="AK17" s="8">
        <f t="shared" si="17"/>
        <v>46.2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121.60000000000001</v>
      </c>
      <c r="AQ17" s="8">
        <f t="shared" si="3"/>
        <v>0</v>
      </c>
      <c r="AR17" s="8">
        <f t="shared" si="18"/>
        <v>377.6</v>
      </c>
      <c r="AT17" s="8">
        <v>33.14</v>
      </c>
      <c r="AU17" s="8">
        <v>33.14</v>
      </c>
      <c r="AW17" s="200">
        <v>32</v>
      </c>
      <c r="AX17" s="200">
        <v>0</v>
      </c>
      <c r="AY17" s="200">
        <v>0</v>
      </c>
      <c r="AZ17" s="200">
        <v>0</v>
      </c>
      <c r="BA17" s="200">
        <v>14.2</v>
      </c>
      <c r="BB17" s="200">
        <v>0</v>
      </c>
      <c r="BC17" s="8">
        <f t="shared" si="19"/>
        <v>46.2</v>
      </c>
      <c r="BD17" s="200">
        <v>32</v>
      </c>
      <c r="BE17" s="200">
        <v>0</v>
      </c>
      <c r="BF17" s="200">
        <v>0</v>
      </c>
      <c r="BG17" s="200">
        <v>0</v>
      </c>
      <c r="BH17" s="200">
        <v>14.2</v>
      </c>
      <c r="BI17" s="200">
        <v>0</v>
      </c>
      <c r="BJ17" s="8">
        <f t="shared" si="20"/>
        <v>46.2</v>
      </c>
      <c r="BL17" s="8">
        <f t="shared" si="21"/>
        <v>33.14</v>
      </c>
      <c r="BM17" s="8">
        <f t="shared" si="22"/>
        <v>33.14</v>
      </c>
      <c r="BN17" s="8">
        <f t="shared" si="23"/>
        <v>46.2</v>
      </c>
      <c r="BO17" s="8">
        <f t="shared" si="24"/>
        <v>46.2</v>
      </c>
      <c r="BP17" s="182">
        <f t="shared" si="25"/>
        <v>-13.060000000000002</v>
      </c>
      <c r="BQ17" s="182">
        <f t="shared" si="26"/>
        <v>-13.060000000000002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960</v>
      </c>
      <c r="G18" s="16">
        <f>'[3]25'!G20</f>
        <v>0</v>
      </c>
      <c r="H18" s="17">
        <f t="shared" si="27"/>
        <v>1280</v>
      </c>
      <c r="I18" s="15">
        <f>'[3]25'!J20</f>
        <v>320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150</v>
      </c>
      <c r="N18" s="16">
        <f>'[3]25'!O20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14.2</v>
      </c>
      <c r="AC18" s="8">
        <f t="shared" si="9"/>
        <v>0</v>
      </c>
      <c r="AD18" s="8">
        <f t="shared" si="10"/>
        <v>46.2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14.2</v>
      </c>
      <c r="AJ18" s="8">
        <f t="shared" si="16"/>
        <v>0</v>
      </c>
      <c r="AK18" s="8">
        <f t="shared" si="17"/>
        <v>46.2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121.60000000000001</v>
      </c>
      <c r="AQ18" s="8">
        <f t="shared" si="3"/>
        <v>0</v>
      </c>
      <c r="AR18" s="8">
        <f t="shared" si="18"/>
        <v>377.6</v>
      </c>
      <c r="AT18" s="8">
        <v>38.14</v>
      </c>
      <c r="AU18" s="8">
        <v>38.14</v>
      </c>
      <c r="AW18" s="200">
        <v>32</v>
      </c>
      <c r="AX18" s="200">
        <v>0</v>
      </c>
      <c r="AY18" s="200">
        <v>0</v>
      </c>
      <c r="AZ18" s="200">
        <v>0</v>
      </c>
      <c r="BA18" s="200">
        <v>14.2</v>
      </c>
      <c r="BB18" s="200">
        <v>0</v>
      </c>
      <c r="BC18" s="8">
        <f t="shared" si="19"/>
        <v>46.2</v>
      </c>
      <c r="BD18" s="200">
        <v>32</v>
      </c>
      <c r="BE18" s="200">
        <v>0</v>
      </c>
      <c r="BF18" s="200">
        <v>0</v>
      </c>
      <c r="BG18" s="200">
        <v>0</v>
      </c>
      <c r="BH18" s="200">
        <v>14.2</v>
      </c>
      <c r="BI18" s="200">
        <v>0</v>
      </c>
      <c r="BJ18" s="8">
        <f t="shared" si="20"/>
        <v>46.2</v>
      </c>
      <c r="BL18" s="8">
        <f t="shared" si="21"/>
        <v>38.14</v>
      </c>
      <c r="BM18" s="8">
        <f t="shared" si="22"/>
        <v>38.14</v>
      </c>
      <c r="BN18" s="8">
        <f t="shared" si="23"/>
        <v>46.2</v>
      </c>
      <c r="BO18" s="8">
        <f t="shared" si="24"/>
        <v>46.2</v>
      </c>
      <c r="BP18" s="182">
        <f t="shared" si="25"/>
        <v>-8.0600000000000023</v>
      </c>
      <c r="BQ18" s="182">
        <f t="shared" si="26"/>
        <v>-8.0600000000000023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960</v>
      </c>
      <c r="G19" s="16">
        <f>'[3]25'!G21</f>
        <v>0</v>
      </c>
      <c r="H19" s="17">
        <f t="shared" si="27"/>
        <v>1280</v>
      </c>
      <c r="I19" s="15">
        <f>'[3]25'!J21</f>
        <v>320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150</v>
      </c>
      <c r="N19" s="16">
        <f>'[3]25'!O21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12.5</v>
      </c>
      <c r="AC19" s="8">
        <f t="shared" si="9"/>
        <v>0</v>
      </c>
      <c r="AD19" s="8">
        <f t="shared" si="10"/>
        <v>44.5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12.5</v>
      </c>
      <c r="AJ19" s="8">
        <f t="shared" si="16"/>
        <v>0</v>
      </c>
      <c r="AK19" s="8">
        <f t="shared" si="17"/>
        <v>44.5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125</v>
      </c>
      <c r="AQ19" s="8">
        <f t="shared" si="31"/>
        <v>0</v>
      </c>
      <c r="AR19" s="8">
        <f t="shared" si="18"/>
        <v>381</v>
      </c>
      <c r="AT19" s="8">
        <v>32</v>
      </c>
      <c r="AU19" s="8">
        <v>32</v>
      </c>
      <c r="AW19" s="200">
        <v>32</v>
      </c>
      <c r="AX19" s="200">
        <v>0</v>
      </c>
      <c r="AY19" s="200">
        <v>0</v>
      </c>
      <c r="AZ19" s="200">
        <v>0</v>
      </c>
      <c r="BA19" s="200">
        <v>12.5</v>
      </c>
      <c r="BB19" s="200">
        <v>0</v>
      </c>
      <c r="BC19" s="8">
        <f t="shared" si="19"/>
        <v>44.5</v>
      </c>
      <c r="BD19" s="200">
        <v>32</v>
      </c>
      <c r="BE19" s="200">
        <v>0</v>
      </c>
      <c r="BF19" s="200">
        <v>0</v>
      </c>
      <c r="BG19" s="200">
        <v>0</v>
      </c>
      <c r="BH19" s="200">
        <v>12.5</v>
      </c>
      <c r="BI19" s="200">
        <v>0</v>
      </c>
      <c r="BJ19" s="8">
        <f t="shared" si="20"/>
        <v>44.5</v>
      </c>
      <c r="BL19" s="8">
        <f t="shared" si="21"/>
        <v>32</v>
      </c>
      <c r="BM19" s="8">
        <f t="shared" si="22"/>
        <v>32</v>
      </c>
      <c r="BN19" s="8">
        <f t="shared" si="23"/>
        <v>44.5</v>
      </c>
      <c r="BO19" s="8">
        <f t="shared" si="24"/>
        <v>44.5</v>
      </c>
      <c r="BP19" s="182">
        <f t="shared" si="25"/>
        <v>-12.5</v>
      </c>
      <c r="BQ19" s="182">
        <f t="shared" si="26"/>
        <v>-12.5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960</v>
      </c>
      <c r="G20" s="16">
        <f>'[3]25'!G22</f>
        <v>0</v>
      </c>
      <c r="H20" s="17">
        <f t="shared" si="27"/>
        <v>1280</v>
      </c>
      <c r="I20" s="15">
        <f>'[3]25'!J22</f>
        <v>320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150</v>
      </c>
      <c r="N20" s="16">
        <f>'[3]25'!O22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14.2</v>
      </c>
      <c r="AC20" s="8">
        <f t="shared" si="9"/>
        <v>0</v>
      </c>
      <c r="AD20" s="8">
        <f t="shared" si="10"/>
        <v>46.2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14.2</v>
      </c>
      <c r="AJ20" s="8">
        <f t="shared" si="16"/>
        <v>0</v>
      </c>
      <c r="AK20" s="8">
        <f t="shared" si="17"/>
        <v>46.2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121.60000000000001</v>
      </c>
      <c r="AQ20" s="8">
        <f t="shared" si="31"/>
        <v>0</v>
      </c>
      <c r="AR20" s="8">
        <f t="shared" si="18"/>
        <v>377.6</v>
      </c>
      <c r="AT20" s="8">
        <v>33.14</v>
      </c>
      <c r="AU20" s="8">
        <v>33.14</v>
      </c>
      <c r="AW20" s="200">
        <v>32</v>
      </c>
      <c r="AX20" s="200">
        <v>0</v>
      </c>
      <c r="AY20" s="200">
        <v>0</v>
      </c>
      <c r="AZ20" s="200">
        <v>0</v>
      </c>
      <c r="BA20" s="200">
        <v>14.2</v>
      </c>
      <c r="BB20" s="200">
        <v>0</v>
      </c>
      <c r="BC20" s="8">
        <f t="shared" si="19"/>
        <v>46.2</v>
      </c>
      <c r="BD20" s="200">
        <v>32</v>
      </c>
      <c r="BE20" s="200">
        <v>0</v>
      </c>
      <c r="BF20" s="200">
        <v>0</v>
      </c>
      <c r="BG20" s="200">
        <v>0</v>
      </c>
      <c r="BH20" s="200">
        <v>14.2</v>
      </c>
      <c r="BI20" s="200">
        <v>0</v>
      </c>
      <c r="BJ20" s="8">
        <f t="shared" si="20"/>
        <v>46.2</v>
      </c>
      <c r="BL20" s="8">
        <f t="shared" si="21"/>
        <v>33.14</v>
      </c>
      <c r="BM20" s="8">
        <f t="shared" si="22"/>
        <v>33.14</v>
      </c>
      <c r="BN20" s="8">
        <f t="shared" si="23"/>
        <v>46.2</v>
      </c>
      <c r="BO20" s="8">
        <f t="shared" si="24"/>
        <v>46.2</v>
      </c>
      <c r="BP20" s="182">
        <f t="shared" si="25"/>
        <v>-13.060000000000002</v>
      </c>
      <c r="BQ20" s="182">
        <f t="shared" si="26"/>
        <v>-13.060000000000002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960</v>
      </c>
      <c r="G21" s="16">
        <f>'[3]25'!G23</f>
        <v>0</v>
      </c>
      <c r="H21" s="17">
        <f t="shared" si="27"/>
        <v>1280</v>
      </c>
      <c r="I21" s="15">
        <f>'[3]25'!J23</f>
        <v>320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150</v>
      </c>
      <c r="N21" s="16">
        <f>'[3]25'!O23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14.2</v>
      </c>
      <c r="AC21" s="8">
        <f t="shared" si="9"/>
        <v>0</v>
      </c>
      <c r="AD21" s="8">
        <f t="shared" si="10"/>
        <v>46.2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14.2</v>
      </c>
      <c r="AJ21" s="8">
        <f t="shared" si="16"/>
        <v>0</v>
      </c>
      <c r="AK21" s="8">
        <f t="shared" si="17"/>
        <v>46.2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121.60000000000001</v>
      </c>
      <c r="AQ21" s="8">
        <f t="shared" si="31"/>
        <v>0</v>
      </c>
      <c r="AR21" s="8">
        <f t="shared" si="18"/>
        <v>377.6</v>
      </c>
      <c r="AT21" s="8">
        <v>33.14</v>
      </c>
      <c r="AU21" s="8">
        <v>33.14</v>
      </c>
      <c r="AW21" s="200">
        <v>32</v>
      </c>
      <c r="AX21" s="200">
        <v>0</v>
      </c>
      <c r="AY21" s="200">
        <v>0</v>
      </c>
      <c r="AZ21" s="200">
        <v>0</v>
      </c>
      <c r="BA21" s="200">
        <v>14.2</v>
      </c>
      <c r="BB21" s="200">
        <v>0</v>
      </c>
      <c r="BC21" s="8">
        <f t="shared" si="19"/>
        <v>46.2</v>
      </c>
      <c r="BD21" s="200">
        <v>32</v>
      </c>
      <c r="BE21" s="200">
        <v>0</v>
      </c>
      <c r="BF21" s="200">
        <v>0</v>
      </c>
      <c r="BG21" s="200">
        <v>0</v>
      </c>
      <c r="BH21" s="200">
        <v>14.2</v>
      </c>
      <c r="BI21" s="200">
        <v>0</v>
      </c>
      <c r="BJ21" s="8">
        <f t="shared" si="20"/>
        <v>46.2</v>
      </c>
      <c r="BL21" s="8">
        <f t="shared" si="21"/>
        <v>33.14</v>
      </c>
      <c r="BM21" s="8">
        <f t="shared" si="22"/>
        <v>33.14</v>
      </c>
      <c r="BN21" s="8">
        <f t="shared" si="23"/>
        <v>46.2</v>
      </c>
      <c r="BO21" s="8">
        <f t="shared" si="24"/>
        <v>46.2</v>
      </c>
      <c r="BP21" s="182">
        <f t="shared" si="25"/>
        <v>-13.060000000000002</v>
      </c>
      <c r="BQ21" s="182">
        <f t="shared" si="26"/>
        <v>-13.060000000000002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960</v>
      </c>
      <c r="G22" s="16">
        <f>'[3]25'!G24</f>
        <v>0</v>
      </c>
      <c r="H22" s="17">
        <f t="shared" si="27"/>
        <v>1280</v>
      </c>
      <c r="I22" s="15">
        <f>'[3]25'!J24</f>
        <v>320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150</v>
      </c>
      <c r="N22" s="16">
        <f>'[3]25'!O24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14.2</v>
      </c>
      <c r="AC22" s="8">
        <f t="shared" si="9"/>
        <v>0</v>
      </c>
      <c r="AD22" s="8">
        <f t="shared" si="10"/>
        <v>46.2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14.2</v>
      </c>
      <c r="AJ22" s="8">
        <f t="shared" si="16"/>
        <v>0</v>
      </c>
      <c r="AK22" s="8">
        <f t="shared" si="17"/>
        <v>46.2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121.60000000000001</v>
      </c>
      <c r="AQ22" s="8">
        <f t="shared" si="31"/>
        <v>0</v>
      </c>
      <c r="AR22" s="8">
        <f t="shared" si="18"/>
        <v>377.6</v>
      </c>
      <c r="AT22" s="8">
        <v>33.14</v>
      </c>
      <c r="AU22" s="8">
        <v>33.14</v>
      </c>
      <c r="AW22" s="200">
        <v>32</v>
      </c>
      <c r="AX22" s="200">
        <v>0</v>
      </c>
      <c r="AY22" s="200">
        <v>0</v>
      </c>
      <c r="AZ22" s="200">
        <v>0</v>
      </c>
      <c r="BA22" s="200">
        <v>14.2</v>
      </c>
      <c r="BB22" s="200">
        <v>0</v>
      </c>
      <c r="BC22" s="8">
        <f t="shared" si="19"/>
        <v>46.2</v>
      </c>
      <c r="BD22" s="200">
        <v>32</v>
      </c>
      <c r="BE22" s="200">
        <v>0</v>
      </c>
      <c r="BF22" s="200">
        <v>0</v>
      </c>
      <c r="BG22" s="200">
        <v>0</v>
      </c>
      <c r="BH22" s="200">
        <v>14.2</v>
      </c>
      <c r="BI22" s="200">
        <v>0</v>
      </c>
      <c r="BJ22" s="8">
        <f t="shared" si="20"/>
        <v>46.2</v>
      </c>
      <c r="BL22" s="8">
        <f t="shared" si="21"/>
        <v>33.14</v>
      </c>
      <c r="BM22" s="8">
        <f t="shared" si="22"/>
        <v>33.14</v>
      </c>
      <c r="BN22" s="8">
        <f t="shared" si="23"/>
        <v>46.2</v>
      </c>
      <c r="BO22" s="8">
        <f t="shared" si="24"/>
        <v>46.2</v>
      </c>
      <c r="BP22" s="182">
        <f t="shared" si="25"/>
        <v>-13.060000000000002</v>
      </c>
      <c r="BQ22" s="182">
        <f t="shared" si="26"/>
        <v>-13.060000000000002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960</v>
      </c>
      <c r="G23" s="16">
        <f>'[3]25'!G25</f>
        <v>0</v>
      </c>
      <c r="H23" s="17">
        <f t="shared" si="27"/>
        <v>1280</v>
      </c>
      <c r="I23" s="15">
        <f>'[3]25'!J25</f>
        <v>320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150</v>
      </c>
      <c r="N23" s="16">
        <f>'[3]25'!O25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14.2</v>
      </c>
      <c r="AC23" s="8">
        <f t="shared" si="9"/>
        <v>0</v>
      </c>
      <c r="AD23" s="8">
        <f t="shared" si="10"/>
        <v>46.2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14.2</v>
      </c>
      <c r="AJ23" s="8">
        <f t="shared" si="16"/>
        <v>0</v>
      </c>
      <c r="AK23" s="8">
        <f t="shared" si="17"/>
        <v>46.2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121.60000000000001</v>
      </c>
      <c r="AQ23" s="8">
        <f t="shared" si="31"/>
        <v>0</v>
      </c>
      <c r="AR23" s="8">
        <f t="shared" si="18"/>
        <v>377.6</v>
      </c>
      <c r="AT23" s="8">
        <v>33.14</v>
      </c>
      <c r="AU23" s="8">
        <v>33.14</v>
      </c>
      <c r="AW23" s="200">
        <v>32</v>
      </c>
      <c r="AX23" s="200">
        <v>0</v>
      </c>
      <c r="AY23" s="200">
        <v>0</v>
      </c>
      <c r="AZ23" s="200">
        <v>0</v>
      </c>
      <c r="BA23" s="200">
        <v>14.2</v>
      </c>
      <c r="BB23" s="200">
        <v>0</v>
      </c>
      <c r="BC23" s="8">
        <f t="shared" si="19"/>
        <v>46.2</v>
      </c>
      <c r="BD23" s="200">
        <v>32</v>
      </c>
      <c r="BE23" s="200">
        <v>0</v>
      </c>
      <c r="BF23" s="200">
        <v>0</v>
      </c>
      <c r="BG23" s="200">
        <v>0</v>
      </c>
      <c r="BH23" s="200">
        <v>14.2</v>
      </c>
      <c r="BI23" s="200">
        <v>0</v>
      </c>
      <c r="BJ23" s="8">
        <f t="shared" si="20"/>
        <v>46.2</v>
      </c>
      <c r="BL23" s="8">
        <f t="shared" si="21"/>
        <v>33.14</v>
      </c>
      <c r="BM23" s="8">
        <f t="shared" si="22"/>
        <v>33.14</v>
      </c>
      <c r="BN23" s="8">
        <f t="shared" si="23"/>
        <v>46.2</v>
      </c>
      <c r="BO23" s="8">
        <f t="shared" si="24"/>
        <v>46.2</v>
      </c>
      <c r="BP23" s="182">
        <f t="shared" si="25"/>
        <v>-13.060000000000002</v>
      </c>
      <c r="BQ23" s="182">
        <f t="shared" si="26"/>
        <v>-13.060000000000002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960</v>
      </c>
      <c r="G24" s="16">
        <f>'[3]25'!G26</f>
        <v>0</v>
      </c>
      <c r="H24" s="17">
        <f t="shared" si="27"/>
        <v>1280</v>
      </c>
      <c r="I24" s="15">
        <f>'[3]25'!J26</f>
        <v>320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150</v>
      </c>
      <c r="N24" s="16">
        <f>'[3]25'!O26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14.2</v>
      </c>
      <c r="AC24" s="8">
        <f t="shared" si="9"/>
        <v>0</v>
      </c>
      <c r="AD24" s="8">
        <f t="shared" si="10"/>
        <v>46.2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14.2</v>
      </c>
      <c r="AJ24" s="8">
        <f t="shared" si="16"/>
        <v>0</v>
      </c>
      <c r="AK24" s="8">
        <f t="shared" si="17"/>
        <v>46.2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121.60000000000001</v>
      </c>
      <c r="AQ24" s="8">
        <f t="shared" si="31"/>
        <v>0</v>
      </c>
      <c r="AR24" s="8">
        <f t="shared" si="18"/>
        <v>377.6</v>
      </c>
      <c r="AT24" s="8">
        <v>33.14</v>
      </c>
      <c r="AU24" s="8">
        <v>33.14</v>
      </c>
      <c r="AW24" s="200">
        <v>32</v>
      </c>
      <c r="AX24" s="200">
        <v>0</v>
      </c>
      <c r="AY24" s="200">
        <v>0</v>
      </c>
      <c r="AZ24" s="200">
        <v>0</v>
      </c>
      <c r="BA24" s="200">
        <v>14.2</v>
      </c>
      <c r="BB24" s="200">
        <v>0</v>
      </c>
      <c r="BC24" s="8">
        <f t="shared" si="19"/>
        <v>46.2</v>
      </c>
      <c r="BD24" s="200">
        <v>32</v>
      </c>
      <c r="BE24" s="200">
        <v>0</v>
      </c>
      <c r="BF24" s="200">
        <v>0</v>
      </c>
      <c r="BG24" s="200">
        <v>0</v>
      </c>
      <c r="BH24" s="200">
        <v>14.2</v>
      </c>
      <c r="BI24" s="200">
        <v>0</v>
      </c>
      <c r="BJ24" s="8">
        <f t="shared" si="20"/>
        <v>46.2</v>
      </c>
      <c r="BL24" s="8">
        <f t="shared" si="21"/>
        <v>33.14</v>
      </c>
      <c r="BM24" s="8">
        <f t="shared" si="22"/>
        <v>33.14</v>
      </c>
      <c r="BN24" s="8">
        <f t="shared" si="23"/>
        <v>46.2</v>
      </c>
      <c r="BO24" s="8">
        <f t="shared" si="24"/>
        <v>46.2</v>
      </c>
      <c r="BP24" s="182">
        <f t="shared" si="25"/>
        <v>-13.060000000000002</v>
      </c>
      <c r="BQ24" s="182">
        <f t="shared" si="26"/>
        <v>-13.060000000000002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960</v>
      </c>
      <c r="G25" s="16">
        <f>'[3]25'!G27</f>
        <v>0</v>
      </c>
      <c r="H25" s="17">
        <f t="shared" si="27"/>
        <v>1280</v>
      </c>
      <c r="I25" s="15">
        <f>'[3]25'!J27</f>
        <v>320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150</v>
      </c>
      <c r="N25" s="16">
        <f>'[3]25'!O27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11.5</v>
      </c>
      <c r="AC25" s="8">
        <f t="shared" si="9"/>
        <v>0</v>
      </c>
      <c r="AD25" s="8">
        <f t="shared" si="10"/>
        <v>43.5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11.5</v>
      </c>
      <c r="AJ25" s="8">
        <f t="shared" si="16"/>
        <v>0</v>
      </c>
      <c r="AK25" s="8">
        <f t="shared" si="17"/>
        <v>43.5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127</v>
      </c>
      <c r="AQ25" s="8">
        <f t="shared" si="31"/>
        <v>0</v>
      </c>
      <c r="AR25" s="8">
        <f t="shared" si="18"/>
        <v>383</v>
      </c>
      <c r="AT25" s="8">
        <v>32</v>
      </c>
      <c r="AU25" s="8">
        <v>32</v>
      </c>
      <c r="AW25" s="200">
        <v>32</v>
      </c>
      <c r="AX25" s="200">
        <v>0</v>
      </c>
      <c r="AY25" s="200">
        <v>0</v>
      </c>
      <c r="AZ25" s="200">
        <v>0</v>
      </c>
      <c r="BA25" s="200">
        <v>11.5</v>
      </c>
      <c r="BB25" s="200">
        <v>0</v>
      </c>
      <c r="BC25" s="8">
        <f t="shared" si="19"/>
        <v>43.5</v>
      </c>
      <c r="BD25" s="200">
        <v>32</v>
      </c>
      <c r="BE25" s="200">
        <v>0</v>
      </c>
      <c r="BF25" s="200">
        <v>0</v>
      </c>
      <c r="BG25" s="200">
        <v>0</v>
      </c>
      <c r="BH25" s="200">
        <v>11.5</v>
      </c>
      <c r="BI25" s="200">
        <v>0</v>
      </c>
      <c r="BJ25" s="8">
        <f t="shared" si="20"/>
        <v>43.5</v>
      </c>
      <c r="BL25" s="8">
        <f t="shared" si="21"/>
        <v>32</v>
      </c>
      <c r="BM25" s="8">
        <f t="shared" si="22"/>
        <v>32</v>
      </c>
      <c r="BN25" s="8">
        <f t="shared" si="23"/>
        <v>43.5</v>
      </c>
      <c r="BO25" s="8">
        <f t="shared" si="24"/>
        <v>43.5</v>
      </c>
      <c r="BP25" s="182">
        <f t="shared" si="25"/>
        <v>-11.5</v>
      </c>
      <c r="BQ25" s="182">
        <f t="shared" si="26"/>
        <v>-11.5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960</v>
      </c>
      <c r="G26" s="16">
        <f>'[3]25'!G28</f>
        <v>0</v>
      </c>
      <c r="H26" s="17">
        <f t="shared" si="27"/>
        <v>1280</v>
      </c>
      <c r="I26" s="15">
        <f>'[3]25'!J28</f>
        <v>320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150</v>
      </c>
      <c r="N26" s="16">
        <f>'[3]25'!O28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14.2</v>
      </c>
      <c r="AC26" s="8">
        <f t="shared" si="9"/>
        <v>0</v>
      </c>
      <c r="AD26" s="8">
        <f t="shared" si="10"/>
        <v>46.2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14.2</v>
      </c>
      <c r="AJ26" s="8">
        <f t="shared" si="16"/>
        <v>0</v>
      </c>
      <c r="AK26" s="8">
        <f t="shared" si="17"/>
        <v>46.2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121.60000000000001</v>
      </c>
      <c r="AQ26" s="8">
        <f t="shared" si="31"/>
        <v>0</v>
      </c>
      <c r="AR26" s="8">
        <f t="shared" si="18"/>
        <v>377.6</v>
      </c>
      <c r="AT26" s="8">
        <v>33.14</v>
      </c>
      <c r="AU26" s="8">
        <v>33.14</v>
      </c>
      <c r="AW26" s="200">
        <v>32</v>
      </c>
      <c r="AX26" s="200">
        <v>0</v>
      </c>
      <c r="AY26" s="200">
        <v>0</v>
      </c>
      <c r="AZ26" s="200">
        <v>0</v>
      </c>
      <c r="BA26" s="200">
        <v>14.2</v>
      </c>
      <c r="BB26" s="200">
        <v>0</v>
      </c>
      <c r="BC26" s="8">
        <f t="shared" si="19"/>
        <v>46.2</v>
      </c>
      <c r="BD26" s="200">
        <v>32</v>
      </c>
      <c r="BE26" s="200">
        <v>0</v>
      </c>
      <c r="BF26" s="200">
        <v>0</v>
      </c>
      <c r="BG26" s="200">
        <v>0</v>
      </c>
      <c r="BH26" s="200">
        <v>14.2</v>
      </c>
      <c r="BI26" s="200">
        <v>0</v>
      </c>
      <c r="BJ26" s="8">
        <f t="shared" si="20"/>
        <v>46.2</v>
      </c>
      <c r="BL26" s="8">
        <f t="shared" si="21"/>
        <v>33.14</v>
      </c>
      <c r="BM26" s="8">
        <f t="shared" si="22"/>
        <v>33.14</v>
      </c>
      <c r="BN26" s="8">
        <f t="shared" si="23"/>
        <v>46.2</v>
      </c>
      <c r="BO26" s="8">
        <f t="shared" si="24"/>
        <v>46.2</v>
      </c>
      <c r="BP26" s="182">
        <f t="shared" si="25"/>
        <v>-13.060000000000002</v>
      </c>
      <c r="BQ26" s="182">
        <f t="shared" si="26"/>
        <v>-13.060000000000002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960</v>
      </c>
      <c r="G27" s="16">
        <f>'[3]25'!G29</f>
        <v>0</v>
      </c>
      <c r="H27" s="17">
        <f t="shared" si="27"/>
        <v>1280</v>
      </c>
      <c r="I27" s="15">
        <f>'[3]25'!J29</f>
        <v>320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150</v>
      </c>
      <c r="N27" s="16">
        <f>'[3]25'!O29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13.89</v>
      </c>
      <c r="AC27" s="8">
        <f t="shared" si="9"/>
        <v>0</v>
      </c>
      <c r="AD27" s="8">
        <f t="shared" si="10"/>
        <v>45.89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13.89</v>
      </c>
      <c r="AJ27" s="8">
        <f t="shared" si="16"/>
        <v>0</v>
      </c>
      <c r="AK27" s="8">
        <f t="shared" si="17"/>
        <v>45.89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122.22000000000001</v>
      </c>
      <c r="AQ27" s="8">
        <f t="shared" si="31"/>
        <v>0</v>
      </c>
      <c r="AR27" s="8">
        <f t="shared" si="18"/>
        <v>378.22</v>
      </c>
      <c r="AT27" s="8">
        <v>32.5</v>
      </c>
      <c r="AU27" s="8">
        <v>32.5</v>
      </c>
      <c r="AW27" s="200">
        <v>32</v>
      </c>
      <c r="AX27" s="200">
        <v>0</v>
      </c>
      <c r="AY27" s="200">
        <v>0</v>
      </c>
      <c r="AZ27" s="200">
        <v>0</v>
      </c>
      <c r="BA27" s="200">
        <v>13.89</v>
      </c>
      <c r="BB27" s="200">
        <v>0</v>
      </c>
      <c r="BC27" s="8">
        <f t="shared" si="19"/>
        <v>45.89</v>
      </c>
      <c r="BD27" s="200">
        <v>32</v>
      </c>
      <c r="BE27" s="200">
        <v>0</v>
      </c>
      <c r="BF27" s="200">
        <v>0</v>
      </c>
      <c r="BG27" s="200">
        <v>0</v>
      </c>
      <c r="BH27" s="200">
        <v>13.89</v>
      </c>
      <c r="BI27" s="200">
        <v>0</v>
      </c>
      <c r="BJ27" s="8">
        <f t="shared" si="20"/>
        <v>45.89</v>
      </c>
      <c r="BL27" s="8">
        <f t="shared" si="21"/>
        <v>32.5</v>
      </c>
      <c r="BM27" s="8">
        <f t="shared" si="22"/>
        <v>32.5</v>
      </c>
      <c r="BN27" s="8">
        <f t="shared" si="23"/>
        <v>45.89</v>
      </c>
      <c r="BO27" s="8">
        <f t="shared" si="24"/>
        <v>45.89</v>
      </c>
      <c r="BP27" s="182">
        <f t="shared" si="25"/>
        <v>-13.39</v>
      </c>
      <c r="BQ27" s="182">
        <f t="shared" si="26"/>
        <v>-13.39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960</v>
      </c>
      <c r="G28" s="16">
        <f>'[3]25'!G30</f>
        <v>0</v>
      </c>
      <c r="H28" s="17">
        <f t="shared" si="27"/>
        <v>1280</v>
      </c>
      <c r="I28" s="15">
        <f>'[3]25'!J30</f>
        <v>320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150</v>
      </c>
      <c r="N28" s="16">
        <f>'[3]25'!O30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13.89</v>
      </c>
      <c r="AC28" s="8">
        <f t="shared" si="9"/>
        <v>0</v>
      </c>
      <c r="AD28" s="8">
        <f t="shared" si="10"/>
        <v>45.89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13.89</v>
      </c>
      <c r="AJ28" s="8">
        <f t="shared" si="16"/>
        <v>0</v>
      </c>
      <c r="AK28" s="8">
        <f t="shared" si="17"/>
        <v>45.89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122.22000000000001</v>
      </c>
      <c r="AQ28" s="8">
        <f t="shared" si="31"/>
        <v>0</v>
      </c>
      <c r="AR28" s="8">
        <f t="shared" si="18"/>
        <v>378.22</v>
      </c>
      <c r="AT28" s="8">
        <v>32.5</v>
      </c>
      <c r="AU28" s="8">
        <v>32.5</v>
      </c>
      <c r="AW28" s="200">
        <v>32</v>
      </c>
      <c r="AX28" s="200">
        <v>0</v>
      </c>
      <c r="AY28" s="200">
        <v>0</v>
      </c>
      <c r="AZ28" s="200">
        <v>0</v>
      </c>
      <c r="BA28" s="200">
        <v>13.89</v>
      </c>
      <c r="BB28" s="200">
        <v>0</v>
      </c>
      <c r="BC28" s="8">
        <f t="shared" si="19"/>
        <v>45.89</v>
      </c>
      <c r="BD28" s="200">
        <v>32</v>
      </c>
      <c r="BE28" s="200">
        <v>0</v>
      </c>
      <c r="BF28" s="200">
        <v>0</v>
      </c>
      <c r="BG28" s="200">
        <v>0</v>
      </c>
      <c r="BH28" s="200">
        <v>13.89</v>
      </c>
      <c r="BI28" s="200">
        <v>0</v>
      </c>
      <c r="BJ28" s="8">
        <f t="shared" si="20"/>
        <v>45.89</v>
      </c>
      <c r="BL28" s="8">
        <f t="shared" si="21"/>
        <v>32.5</v>
      </c>
      <c r="BM28" s="8">
        <f t="shared" si="22"/>
        <v>32.5</v>
      </c>
      <c r="BN28" s="8">
        <f t="shared" si="23"/>
        <v>45.89</v>
      </c>
      <c r="BO28" s="8">
        <f t="shared" si="24"/>
        <v>45.89</v>
      </c>
      <c r="BP28" s="182">
        <f t="shared" si="25"/>
        <v>-13.39</v>
      </c>
      <c r="BQ28" s="182">
        <f t="shared" si="26"/>
        <v>-13.39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960</v>
      </c>
      <c r="G29" s="16">
        <f>'[3]25'!G31</f>
        <v>0</v>
      </c>
      <c r="H29" s="17">
        <f t="shared" si="27"/>
        <v>1280</v>
      </c>
      <c r="I29" s="15">
        <f>'[3]25'!J31</f>
        <v>320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150</v>
      </c>
      <c r="N29" s="16">
        <f>'[3]25'!O31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13.89</v>
      </c>
      <c r="AC29" s="8">
        <f t="shared" si="9"/>
        <v>0</v>
      </c>
      <c r="AD29" s="8">
        <f t="shared" si="10"/>
        <v>45.89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13.89</v>
      </c>
      <c r="AJ29" s="8">
        <f t="shared" si="16"/>
        <v>0</v>
      </c>
      <c r="AK29" s="8">
        <f t="shared" si="17"/>
        <v>45.89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122.22000000000001</v>
      </c>
      <c r="AQ29" s="8">
        <f t="shared" si="31"/>
        <v>0</v>
      </c>
      <c r="AR29" s="8">
        <f t="shared" si="18"/>
        <v>378.22</v>
      </c>
      <c r="AT29" s="8">
        <v>32.5</v>
      </c>
      <c r="AU29" s="8">
        <v>32.5</v>
      </c>
      <c r="AW29" s="200">
        <v>32</v>
      </c>
      <c r="AX29" s="200">
        <v>0</v>
      </c>
      <c r="AY29" s="200">
        <v>0</v>
      </c>
      <c r="AZ29" s="200">
        <v>0</v>
      </c>
      <c r="BA29" s="200">
        <v>13.89</v>
      </c>
      <c r="BB29" s="200">
        <v>0</v>
      </c>
      <c r="BC29" s="8">
        <f t="shared" si="19"/>
        <v>45.89</v>
      </c>
      <c r="BD29" s="200">
        <v>32</v>
      </c>
      <c r="BE29" s="200">
        <v>0</v>
      </c>
      <c r="BF29" s="200">
        <v>0</v>
      </c>
      <c r="BG29" s="200">
        <v>0</v>
      </c>
      <c r="BH29" s="200">
        <v>13.89</v>
      </c>
      <c r="BI29" s="200">
        <v>0</v>
      </c>
      <c r="BJ29" s="8">
        <f t="shared" si="20"/>
        <v>45.89</v>
      </c>
      <c r="BL29" s="8">
        <f t="shared" si="21"/>
        <v>32.5</v>
      </c>
      <c r="BM29" s="8">
        <f t="shared" si="22"/>
        <v>32.5</v>
      </c>
      <c r="BN29" s="8">
        <f t="shared" si="23"/>
        <v>45.89</v>
      </c>
      <c r="BO29" s="8">
        <f t="shared" si="24"/>
        <v>45.89</v>
      </c>
      <c r="BP29" s="182">
        <f t="shared" si="25"/>
        <v>-13.39</v>
      </c>
      <c r="BQ29" s="182">
        <f t="shared" si="26"/>
        <v>-13.39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960</v>
      </c>
      <c r="G30" s="16">
        <f>'[3]25'!G32</f>
        <v>0</v>
      </c>
      <c r="H30" s="17">
        <f t="shared" si="27"/>
        <v>1280</v>
      </c>
      <c r="I30" s="15">
        <f>'[3]25'!J32</f>
        <v>320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150</v>
      </c>
      <c r="N30" s="16">
        <f>'[3]25'!O32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13.89</v>
      </c>
      <c r="AC30" s="8">
        <f t="shared" si="9"/>
        <v>0</v>
      </c>
      <c r="AD30" s="8">
        <f t="shared" si="10"/>
        <v>45.89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13.89</v>
      </c>
      <c r="AJ30" s="8">
        <f t="shared" si="16"/>
        <v>0</v>
      </c>
      <c r="AK30" s="8">
        <f t="shared" si="17"/>
        <v>45.89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122.22000000000001</v>
      </c>
      <c r="AQ30" s="8">
        <f t="shared" si="31"/>
        <v>0</v>
      </c>
      <c r="AR30" s="8">
        <f t="shared" si="18"/>
        <v>378.22</v>
      </c>
      <c r="AT30" s="8">
        <v>32.5</v>
      </c>
      <c r="AU30" s="8">
        <v>32.5</v>
      </c>
      <c r="AW30" s="200">
        <v>32</v>
      </c>
      <c r="AX30" s="200">
        <v>0</v>
      </c>
      <c r="AY30" s="200">
        <v>0</v>
      </c>
      <c r="AZ30" s="200">
        <v>0</v>
      </c>
      <c r="BA30" s="200">
        <v>13.89</v>
      </c>
      <c r="BB30" s="200">
        <v>0</v>
      </c>
      <c r="BC30" s="8">
        <f t="shared" si="19"/>
        <v>45.89</v>
      </c>
      <c r="BD30" s="200">
        <v>32</v>
      </c>
      <c r="BE30" s="200">
        <v>0</v>
      </c>
      <c r="BF30" s="200">
        <v>0</v>
      </c>
      <c r="BG30" s="200">
        <v>0</v>
      </c>
      <c r="BH30" s="200">
        <v>13.89</v>
      </c>
      <c r="BI30" s="200">
        <v>0</v>
      </c>
      <c r="BJ30" s="8">
        <f t="shared" si="20"/>
        <v>45.89</v>
      </c>
      <c r="BL30" s="8">
        <f t="shared" si="21"/>
        <v>32.5</v>
      </c>
      <c r="BM30" s="8">
        <f t="shared" si="22"/>
        <v>32.5</v>
      </c>
      <c r="BN30" s="8">
        <f t="shared" si="23"/>
        <v>45.89</v>
      </c>
      <c r="BO30" s="8">
        <f t="shared" si="24"/>
        <v>45.89</v>
      </c>
      <c r="BP30" s="182">
        <f t="shared" si="25"/>
        <v>-13.39</v>
      </c>
      <c r="BQ30" s="182">
        <f t="shared" si="26"/>
        <v>-13.39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960</v>
      </c>
      <c r="G31" s="16">
        <f>'[3]25'!G33</f>
        <v>0</v>
      </c>
      <c r="H31" s="17">
        <f t="shared" si="27"/>
        <v>1280</v>
      </c>
      <c r="I31" s="15">
        <f>'[3]25'!J33</f>
        <v>320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150</v>
      </c>
      <c r="N31" s="16">
        <f>'[3]25'!O33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14.19</v>
      </c>
      <c r="AC31" s="8">
        <f t="shared" si="9"/>
        <v>0</v>
      </c>
      <c r="AD31" s="8">
        <f t="shared" si="10"/>
        <v>46.19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14.19</v>
      </c>
      <c r="AJ31" s="8">
        <f t="shared" si="16"/>
        <v>0</v>
      </c>
      <c r="AK31" s="8">
        <f t="shared" si="17"/>
        <v>46.19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121.62</v>
      </c>
      <c r="AQ31" s="8">
        <f t="shared" si="31"/>
        <v>0</v>
      </c>
      <c r="AR31" s="8">
        <f t="shared" si="18"/>
        <v>377.62</v>
      </c>
      <c r="AT31" s="8">
        <v>39</v>
      </c>
      <c r="AU31" s="8">
        <v>39</v>
      </c>
      <c r="AW31" s="200">
        <v>32</v>
      </c>
      <c r="AX31" s="200">
        <v>0</v>
      </c>
      <c r="AY31" s="200">
        <v>0</v>
      </c>
      <c r="AZ31" s="200">
        <v>0</v>
      </c>
      <c r="BA31" s="200">
        <v>14.19</v>
      </c>
      <c r="BB31" s="200">
        <v>0</v>
      </c>
      <c r="BC31" s="8">
        <f t="shared" si="19"/>
        <v>46.19</v>
      </c>
      <c r="BD31" s="200">
        <v>32</v>
      </c>
      <c r="BE31" s="200">
        <v>0</v>
      </c>
      <c r="BF31" s="200">
        <v>0</v>
      </c>
      <c r="BG31" s="200">
        <v>0</v>
      </c>
      <c r="BH31" s="200">
        <v>14.19</v>
      </c>
      <c r="BI31" s="200">
        <v>0</v>
      </c>
      <c r="BJ31" s="8">
        <f t="shared" si="20"/>
        <v>46.19</v>
      </c>
      <c r="BL31" s="8">
        <f t="shared" si="21"/>
        <v>39</v>
      </c>
      <c r="BM31" s="8">
        <f t="shared" si="22"/>
        <v>39</v>
      </c>
      <c r="BN31" s="8">
        <f t="shared" si="23"/>
        <v>46.19</v>
      </c>
      <c r="BO31" s="8">
        <f t="shared" si="24"/>
        <v>46.19</v>
      </c>
      <c r="BP31" s="182">
        <f t="shared" si="25"/>
        <v>-7.1899999999999977</v>
      </c>
      <c r="BQ31" s="182">
        <f t="shared" si="26"/>
        <v>-7.1899999999999977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960</v>
      </c>
      <c r="G32" s="16">
        <f>'[3]25'!G34</f>
        <v>0</v>
      </c>
      <c r="H32" s="17">
        <f t="shared" si="27"/>
        <v>1280</v>
      </c>
      <c r="I32" s="15">
        <f>'[3]25'!J34</f>
        <v>320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150</v>
      </c>
      <c r="N32" s="16">
        <f>'[3]25'!O34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15</v>
      </c>
      <c r="AC32" s="8">
        <f t="shared" si="9"/>
        <v>0</v>
      </c>
      <c r="AD32" s="8">
        <f t="shared" si="10"/>
        <v>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15</v>
      </c>
      <c r="AJ32" s="8">
        <f t="shared" si="16"/>
        <v>0</v>
      </c>
      <c r="AK32" s="8">
        <f t="shared" si="17"/>
        <v>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120</v>
      </c>
      <c r="AQ32" s="8">
        <f t="shared" si="31"/>
        <v>0</v>
      </c>
      <c r="AR32" s="8">
        <f t="shared" si="18"/>
        <v>376</v>
      </c>
      <c r="AT32" s="8">
        <v>38.78</v>
      </c>
      <c r="AU32" s="8">
        <v>38.78</v>
      </c>
      <c r="AW32" s="200">
        <v>32</v>
      </c>
      <c r="AX32" s="200">
        <v>0</v>
      </c>
      <c r="AY32" s="200">
        <v>0</v>
      </c>
      <c r="AZ32" s="200">
        <v>0</v>
      </c>
      <c r="BA32" s="200">
        <v>15</v>
      </c>
      <c r="BB32" s="200">
        <v>0</v>
      </c>
      <c r="BC32" s="8">
        <f t="shared" si="19"/>
        <v>47</v>
      </c>
      <c r="BD32" s="200">
        <v>32</v>
      </c>
      <c r="BE32" s="200">
        <v>0</v>
      </c>
      <c r="BF32" s="200">
        <v>0</v>
      </c>
      <c r="BG32" s="200">
        <v>0</v>
      </c>
      <c r="BH32" s="200">
        <v>15</v>
      </c>
      <c r="BI32" s="200">
        <v>0</v>
      </c>
      <c r="BJ32" s="8">
        <f t="shared" si="20"/>
        <v>47</v>
      </c>
      <c r="BL32" s="8">
        <f t="shared" si="21"/>
        <v>38.78</v>
      </c>
      <c r="BM32" s="8">
        <f t="shared" si="22"/>
        <v>38.78</v>
      </c>
      <c r="BN32" s="8">
        <f t="shared" si="23"/>
        <v>47</v>
      </c>
      <c r="BO32" s="8">
        <f t="shared" si="24"/>
        <v>47</v>
      </c>
      <c r="BP32" s="182">
        <f t="shared" si="25"/>
        <v>-8.2199999999999989</v>
      </c>
      <c r="BQ32" s="182">
        <f t="shared" si="26"/>
        <v>-8.2199999999999989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960</v>
      </c>
      <c r="G33" s="16">
        <f>'[3]25'!G35</f>
        <v>0</v>
      </c>
      <c r="H33" s="17">
        <f t="shared" si="27"/>
        <v>1280</v>
      </c>
      <c r="I33" s="15">
        <f>'[3]25'!J35</f>
        <v>320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150</v>
      </c>
      <c r="N33" s="16">
        <f>'[3]25'!O35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14.87</v>
      </c>
      <c r="AC33" s="8">
        <f t="shared" si="9"/>
        <v>0</v>
      </c>
      <c r="AD33" s="8">
        <f t="shared" si="10"/>
        <v>46.87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14.87</v>
      </c>
      <c r="AJ33" s="8">
        <f t="shared" si="16"/>
        <v>0</v>
      </c>
      <c r="AK33" s="8">
        <f t="shared" si="17"/>
        <v>46.87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120.25999999999999</v>
      </c>
      <c r="AQ33" s="8">
        <f t="shared" si="31"/>
        <v>0</v>
      </c>
      <c r="AR33" s="8">
        <f t="shared" si="18"/>
        <v>376.26</v>
      </c>
      <c r="AT33" s="8">
        <v>38.36</v>
      </c>
      <c r="AU33" s="8">
        <v>38.36</v>
      </c>
      <c r="AW33" s="200">
        <v>32</v>
      </c>
      <c r="AX33" s="200">
        <v>0</v>
      </c>
      <c r="AY33" s="200">
        <v>0</v>
      </c>
      <c r="AZ33" s="200">
        <v>0</v>
      </c>
      <c r="BA33" s="200">
        <v>14.87</v>
      </c>
      <c r="BB33" s="200">
        <v>0</v>
      </c>
      <c r="BC33" s="8">
        <f t="shared" si="19"/>
        <v>46.87</v>
      </c>
      <c r="BD33" s="200">
        <v>32</v>
      </c>
      <c r="BE33" s="200">
        <v>0</v>
      </c>
      <c r="BF33" s="200">
        <v>0</v>
      </c>
      <c r="BG33" s="200">
        <v>0</v>
      </c>
      <c r="BH33" s="200">
        <v>14.87</v>
      </c>
      <c r="BI33" s="200">
        <v>0</v>
      </c>
      <c r="BJ33" s="8">
        <f t="shared" si="20"/>
        <v>46.87</v>
      </c>
      <c r="BL33" s="8">
        <f t="shared" si="21"/>
        <v>38.36</v>
      </c>
      <c r="BM33" s="8">
        <f t="shared" si="22"/>
        <v>38.36</v>
      </c>
      <c r="BN33" s="8">
        <f t="shared" si="23"/>
        <v>46.87</v>
      </c>
      <c r="BO33" s="8">
        <f t="shared" si="24"/>
        <v>46.87</v>
      </c>
      <c r="BP33" s="182">
        <f t="shared" si="25"/>
        <v>-8.509999999999998</v>
      </c>
      <c r="BQ33" s="182">
        <f t="shared" si="26"/>
        <v>-8.509999999999998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960</v>
      </c>
      <c r="G34" s="16">
        <f>'[3]25'!G36</f>
        <v>0</v>
      </c>
      <c r="H34" s="17">
        <f t="shared" si="27"/>
        <v>1280</v>
      </c>
      <c r="I34" s="15">
        <f>'[3]25'!J36</f>
        <v>320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150</v>
      </c>
      <c r="N34" s="16">
        <f>'[3]25'!O36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14.87</v>
      </c>
      <c r="AC34" s="8">
        <f t="shared" si="9"/>
        <v>0</v>
      </c>
      <c r="AD34" s="8">
        <f t="shared" si="10"/>
        <v>46.87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14.87</v>
      </c>
      <c r="AJ34" s="8">
        <f t="shared" si="16"/>
        <v>0</v>
      </c>
      <c r="AK34" s="8">
        <f t="shared" si="17"/>
        <v>46.87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120.25999999999999</v>
      </c>
      <c r="AQ34" s="8">
        <f t="shared" si="31"/>
        <v>0</v>
      </c>
      <c r="AR34" s="8">
        <f t="shared" si="18"/>
        <v>376.26</v>
      </c>
      <c r="AT34" s="8">
        <v>35.86</v>
      </c>
      <c r="AU34" s="8">
        <v>35.86</v>
      </c>
      <c r="AW34" s="200">
        <v>32</v>
      </c>
      <c r="AX34" s="200">
        <v>0</v>
      </c>
      <c r="AY34" s="200">
        <v>0</v>
      </c>
      <c r="AZ34" s="200">
        <v>0</v>
      </c>
      <c r="BA34" s="200">
        <v>14.87</v>
      </c>
      <c r="BB34" s="200">
        <v>0</v>
      </c>
      <c r="BC34" s="8">
        <f t="shared" si="19"/>
        <v>46.87</v>
      </c>
      <c r="BD34" s="200">
        <v>32</v>
      </c>
      <c r="BE34" s="200">
        <v>0</v>
      </c>
      <c r="BF34" s="200">
        <v>0</v>
      </c>
      <c r="BG34" s="200">
        <v>0</v>
      </c>
      <c r="BH34" s="200">
        <v>14.87</v>
      </c>
      <c r="BI34" s="200">
        <v>0</v>
      </c>
      <c r="BJ34" s="8">
        <f t="shared" si="20"/>
        <v>46.87</v>
      </c>
      <c r="BL34" s="8">
        <f t="shared" si="21"/>
        <v>35.86</v>
      </c>
      <c r="BM34" s="8">
        <f t="shared" si="22"/>
        <v>35.86</v>
      </c>
      <c r="BN34" s="8">
        <f t="shared" si="23"/>
        <v>46.87</v>
      </c>
      <c r="BO34" s="8">
        <f t="shared" si="24"/>
        <v>46.87</v>
      </c>
      <c r="BP34" s="182">
        <f t="shared" si="25"/>
        <v>-11.009999999999998</v>
      </c>
      <c r="BQ34" s="182">
        <f t="shared" si="26"/>
        <v>-11.009999999999998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960</v>
      </c>
      <c r="G35" s="16">
        <f>'[3]25'!G37</f>
        <v>0</v>
      </c>
      <c r="H35" s="17">
        <f t="shared" si="27"/>
        <v>1280</v>
      </c>
      <c r="I35" s="15">
        <f>'[3]25'!J37</f>
        <v>320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150</v>
      </c>
      <c r="N35" s="16">
        <f>'[3]25'!O37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14.65</v>
      </c>
      <c r="AC35" s="8">
        <f t="shared" si="9"/>
        <v>0</v>
      </c>
      <c r="AD35" s="8">
        <f t="shared" si="10"/>
        <v>46.65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14.65</v>
      </c>
      <c r="AJ35" s="8">
        <f t="shared" si="16"/>
        <v>0</v>
      </c>
      <c r="AK35" s="8">
        <f t="shared" si="17"/>
        <v>46.65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120.69999999999999</v>
      </c>
      <c r="AQ35" s="8">
        <f t="shared" si="31"/>
        <v>0</v>
      </c>
      <c r="AR35" s="8">
        <f t="shared" si="18"/>
        <v>376.7</v>
      </c>
      <c r="AT35" s="8">
        <v>35.200000000000003</v>
      </c>
      <c r="AU35" s="8">
        <v>35.200000000000003</v>
      </c>
      <c r="AW35" s="200">
        <v>32</v>
      </c>
      <c r="AX35" s="200">
        <v>0</v>
      </c>
      <c r="AY35" s="200">
        <v>0</v>
      </c>
      <c r="AZ35" s="200">
        <v>0</v>
      </c>
      <c r="BA35" s="200">
        <v>14.65</v>
      </c>
      <c r="BB35" s="200">
        <v>0</v>
      </c>
      <c r="BC35" s="8">
        <f t="shared" si="19"/>
        <v>46.65</v>
      </c>
      <c r="BD35" s="200">
        <v>32</v>
      </c>
      <c r="BE35" s="200">
        <v>0</v>
      </c>
      <c r="BF35" s="200">
        <v>0</v>
      </c>
      <c r="BG35" s="200">
        <v>0</v>
      </c>
      <c r="BH35" s="200">
        <v>14.65</v>
      </c>
      <c r="BI35" s="200">
        <v>0</v>
      </c>
      <c r="BJ35" s="8">
        <f t="shared" si="20"/>
        <v>46.65</v>
      </c>
      <c r="BL35" s="8">
        <f t="shared" si="21"/>
        <v>35.200000000000003</v>
      </c>
      <c r="BM35" s="8">
        <f t="shared" si="22"/>
        <v>35.200000000000003</v>
      </c>
      <c r="BN35" s="8">
        <f t="shared" si="23"/>
        <v>46.65</v>
      </c>
      <c r="BO35" s="8">
        <f t="shared" si="24"/>
        <v>46.65</v>
      </c>
      <c r="BP35" s="182">
        <f t="shared" si="25"/>
        <v>-11.449999999999996</v>
      </c>
      <c r="BQ35" s="182">
        <f t="shared" si="26"/>
        <v>-11.449999999999996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960</v>
      </c>
      <c r="G36" s="16">
        <f>'[3]25'!G38</f>
        <v>0</v>
      </c>
      <c r="H36" s="17">
        <f t="shared" si="27"/>
        <v>1280</v>
      </c>
      <c r="I36" s="15">
        <f>'[3]25'!J38</f>
        <v>320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150</v>
      </c>
      <c r="N36" s="16">
        <f>'[3]25'!O38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14.65</v>
      </c>
      <c r="AC36" s="8">
        <f t="shared" si="9"/>
        <v>0</v>
      </c>
      <c r="AD36" s="8">
        <f t="shared" si="10"/>
        <v>46.65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14.65</v>
      </c>
      <c r="AJ36" s="8">
        <f t="shared" si="16"/>
        <v>0</v>
      </c>
      <c r="AK36" s="8">
        <f t="shared" si="17"/>
        <v>46.65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120.69999999999999</v>
      </c>
      <c r="AQ36" s="8">
        <f t="shared" si="31"/>
        <v>0</v>
      </c>
      <c r="AR36" s="8">
        <f t="shared" si="18"/>
        <v>376.7</v>
      </c>
      <c r="AT36" s="8">
        <v>35.200000000000003</v>
      </c>
      <c r="AU36" s="8">
        <v>35.200000000000003</v>
      </c>
      <c r="AW36" s="200">
        <v>32</v>
      </c>
      <c r="AX36" s="200">
        <v>0</v>
      </c>
      <c r="AY36" s="200">
        <v>0</v>
      </c>
      <c r="AZ36" s="200">
        <v>0</v>
      </c>
      <c r="BA36" s="200">
        <v>14.65</v>
      </c>
      <c r="BB36" s="200">
        <v>0</v>
      </c>
      <c r="BC36" s="8">
        <f t="shared" si="19"/>
        <v>46.65</v>
      </c>
      <c r="BD36" s="200">
        <v>32</v>
      </c>
      <c r="BE36" s="200">
        <v>0</v>
      </c>
      <c r="BF36" s="200">
        <v>0</v>
      </c>
      <c r="BG36" s="200">
        <v>0</v>
      </c>
      <c r="BH36" s="200">
        <v>14.65</v>
      </c>
      <c r="BI36" s="200">
        <v>0</v>
      </c>
      <c r="BJ36" s="8">
        <f t="shared" si="20"/>
        <v>46.65</v>
      </c>
      <c r="BL36" s="8">
        <f t="shared" si="21"/>
        <v>35.200000000000003</v>
      </c>
      <c r="BM36" s="8">
        <f t="shared" si="22"/>
        <v>35.200000000000003</v>
      </c>
      <c r="BN36" s="8">
        <f t="shared" si="23"/>
        <v>46.65</v>
      </c>
      <c r="BO36" s="8">
        <f t="shared" si="24"/>
        <v>46.65</v>
      </c>
      <c r="BP36" s="182">
        <f t="shared" si="25"/>
        <v>-11.449999999999996</v>
      </c>
      <c r="BQ36" s="182">
        <f t="shared" si="26"/>
        <v>-11.449999999999996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960</v>
      </c>
      <c r="G37" s="16">
        <f>'[3]25'!G39</f>
        <v>0</v>
      </c>
      <c r="H37" s="17">
        <f t="shared" si="27"/>
        <v>1280</v>
      </c>
      <c r="I37" s="15">
        <f>'[3]25'!J39</f>
        <v>320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150</v>
      </c>
      <c r="N37" s="16">
        <f>'[3]25'!O39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13.13</v>
      </c>
      <c r="AC37" s="8">
        <f t="shared" si="9"/>
        <v>0</v>
      </c>
      <c r="AD37" s="8">
        <f t="shared" si="10"/>
        <v>45.13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13.13</v>
      </c>
      <c r="AJ37" s="8">
        <f t="shared" si="16"/>
        <v>0</v>
      </c>
      <c r="AK37" s="8">
        <f t="shared" si="17"/>
        <v>45.13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123.74000000000001</v>
      </c>
      <c r="AQ37" s="8">
        <f t="shared" si="31"/>
        <v>0</v>
      </c>
      <c r="AR37" s="8">
        <f t="shared" si="18"/>
        <v>379.74</v>
      </c>
      <c r="AT37" s="8">
        <v>32</v>
      </c>
      <c r="AU37" s="8">
        <v>32</v>
      </c>
      <c r="AW37" s="200">
        <v>32</v>
      </c>
      <c r="AX37" s="200">
        <v>0</v>
      </c>
      <c r="AY37" s="200">
        <v>0</v>
      </c>
      <c r="AZ37" s="200">
        <v>0</v>
      </c>
      <c r="BA37" s="200">
        <v>13.13</v>
      </c>
      <c r="BB37" s="200">
        <v>0</v>
      </c>
      <c r="BC37" s="8">
        <f t="shared" si="19"/>
        <v>45.13</v>
      </c>
      <c r="BD37" s="200">
        <v>32</v>
      </c>
      <c r="BE37" s="200">
        <v>0</v>
      </c>
      <c r="BF37" s="200">
        <v>0</v>
      </c>
      <c r="BG37" s="200">
        <v>0</v>
      </c>
      <c r="BH37" s="200">
        <v>13.13</v>
      </c>
      <c r="BI37" s="200">
        <v>0</v>
      </c>
      <c r="BJ37" s="8">
        <f t="shared" si="20"/>
        <v>45.13</v>
      </c>
      <c r="BL37" s="8">
        <f t="shared" si="21"/>
        <v>32</v>
      </c>
      <c r="BM37" s="8">
        <f t="shared" si="22"/>
        <v>32</v>
      </c>
      <c r="BN37" s="8">
        <f t="shared" si="23"/>
        <v>45.13</v>
      </c>
      <c r="BO37" s="8">
        <f t="shared" si="24"/>
        <v>45.13</v>
      </c>
      <c r="BP37" s="182">
        <f t="shared" si="25"/>
        <v>-13.130000000000003</v>
      </c>
      <c r="BQ37" s="182">
        <f t="shared" si="26"/>
        <v>-13.130000000000003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960</v>
      </c>
      <c r="G38" s="16">
        <f>'[3]25'!G40</f>
        <v>0</v>
      </c>
      <c r="H38" s="17">
        <f t="shared" si="27"/>
        <v>1280</v>
      </c>
      <c r="I38" s="15">
        <f>'[3]25'!J40</f>
        <v>320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150</v>
      </c>
      <c r="N38" s="16">
        <f>'[3]25'!O40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14.65</v>
      </c>
      <c r="AC38" s="8">
        <f t="shared" si="9"/>
        <v>0</v>
      </c>
      <c r="AD38" s="8">
        <f t="shared" si="10"/>
        <v>46.65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14.65</v>
      </c>
      <c r="AJ38" s="8">
        <f t="shared" si="16"/>
        <v>0</v>
      </c>
      <c r="AK38" s="8">
        <f t="shared" si="17"/>
        <v>46.65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120.69999999999999</v>
      </c>
      <c r="AQ38" s="8">
        <f t="shared" si="31"/>
        <v>0</v>
      </c>
      <c r="AR38" s="8">
        <f t="shared" si="18"/>
        <v>376.7</v>
      </c>
      <c r="AT38" s="8">
        <v>35.200000000000003</v>
      </c>
      <c r="AU38" s="8">
        <v>35.200000000000003</v>
      </c>
      <c r="AW38" s="200">
        <v>32</v>
      </c>
      <c r="AX38" s="200">
        <v>0</v>
      </c>
      <c r="AY38" s="200">
        <v>0</v>
      </c>
      <c r="AZ38" s="200">
        <v>0</v>
      </c>
      <c r="BA38" s="200">
        <v>14.65</v>
      </c>
      <c r="BB38" s="200">
        <v>0</v>
      </c>
      <c r="BC38" s="8">
        <f t="shared" si="19"/>
        <v>46.65</v>
      </c>
      <c r="BD38" s="200">
        <v>32</v>
      </c>
      <c r="BE38" s="200">
        <v>0</v>
      </c>
      <c r="BF38" s="200">
        <v>0</v>
      </c>
      <c r="BG38" s="200">
        <v>0</v>
      </c>
      <c r="BH38" s="200">
        <v>14.65</v>
      </c>
      <c r="BI38" s="200">
        <v>0</v>
      </c>
      <c r="BJ38" s="8">
        <f t="shared" si="20"/>
        <v>46.65</v>
      </c>
      <c r="BL38" s="8">
        <f t="shared" si="21"/>
        <v>35.200000000000003</v>
      </c>
      <c r="BM38" s="8">
        <f t="shared" si="22"/>
        <v>35.200000000000003</v>
      </c>
      <c r="BN38" s="8">
        <f t="shared" si="23"/>
        <v>46.65</v>
      </c>
      <c r="BO38" s="8">
        <f t="shared" si="24"/>
        <v>46.65</v>
      </c>
      <c r="BP38" s="182">
        <f t="shared" si="25"/>
        <v>-11.449999999999996</v>
      </c>
      <c r="BQ38" s="182">
        <f t="shared" si="26"/>
        <v>-11.449999999999996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960</v>
      </c>
      <c r="G39" s="16">
        <f>'[3]25'!G41</f>
        <v>0</v>
      </c>
      <c r="H39" s="17">
        <f t="shared" si="27"/>
        <v>1280</v>
      </c>
      <c r="I39" s="15">
        <f>'[3]25'!J41</f>
        <v>320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150</v>
      </c>
      <c r="N39" s="16">
        <f>'[3]25'!O41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14.65</v>
      </c>
      <c r="AC39" s="8">
        <f t="shared" si="9"/>
        <v>0</v>
      </c>
      <c r="AD39" s="8">
        <f t="shared" si="10"/>
        <v>46.65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14.65</v>
      </c>
      <c r="AJ39" s="8">
        <f t="shared" si="16"/>
        <v>0</v>
      </c>
      <c r="AK39" s="8">
        <f t="shared" si="17"/>
        <v>46.65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120.69999999999999</v>
      </c>
      <c r="AQ39" s="8">
        <f t="shared" si="31"/>
        <v>0</v>
      </c>
      <c r="AR39" s="8">
        <f t="shared" si="18"/>
        <v>376.7</v>
      </c>
      <c r="AT39" s="8">
        <v>32</v>
      </c>
      <c r="AU39" s="8">
        <v>32</v>
      </c>
      <c r="AW39" s="200">
        <v>32</v>
      </c>
      <c r="AX39" s="200">
        <v>0</v>
      </c>
      <c r="AY39" s="200">
        <v>0</v>
      </c>
      <c r="AZ39" s="200">
        <v>0</v>
      </c>
      <c r="BA39" s="200">
        <v>14.65</v>
      </c>
      <c r="BB39" s="200">
        <v>0</v>
      </c>
      <c r="BC39" s="8">
        <f t="shared" si="19"/>
        <v>46.65</v>
      </c>
      <c r="BD39" s="200">
        <v>32</v>
      </c>
      <c r="BE39" s="200">
        <v>0</v>
      </c>
      <c r="BF39" s="200">
        <v>0</v>
      </c>
      <c r="BG39" s="200">
        <v>0</v>
      </c>
      <c r="BH39" s="200">
        <v>14.65</v>
      </c>
      <c r="BI39" s="200">
        <v>0</v>
      </c>
      <c r="BJ39" s="8">
        <f t="shared" si="20"/>
        <v>46.65</v>
      </c>
      <c r="BL39" s="8">
        <f t="shared" si="21"/>
        <v>32</v>
      </c>
      <c r="BM39" s="8">
        <f t="shared" si="22"/>
        <v>32</v>
      </c>
      <c r="BN39" s="8">
        <f t="shared" si="23"/>
        <v>46.65</v>
      </c>
      <c r="BO39" s="8">
        <f t="shared" si="24"/>
        <v>46.65</v>
      </c>
      <c r="BP39" s="182">
        <f t="shared" si="25"/>
        <v>-14.649999999999999</v>
      </c>
      <c r="BQ39" s="182">
        <f t="shared" si="26"/>
        <v>-14.649999999999999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960</v>
      </c>
      <c r="G40" s="16">
        <f>'[3]25'!G42</f>
        <v>0</v>
      </c>
      <c r="H40" s="17">
        <f t="shared" si="27"/>
        <v>1280</v>
      </c>
      <c r="I40" s="15">
        <f>'[3]25'!J42</f>
        <v>320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150</v>
      </c>
      <c r="N40" s="16">
        <f>'[3]25'!O42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14.65</v>
      </c>
      <c r="AC40" s="8">
        <f t="shared" si="9"/>
        <v>0</v>
      </c>
      <c r="AD40" s="8">
        <f t="shared" si="10"/>
        <v>46.65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14.65</v>
      </c>
      <c r="AJ40" s="8">
        <f t="shared" si="16"/>
        <v>0</v>
      </c>
      <c r="AK40" s="8">
        <f t="shared" si="17"/>
        <v>46.65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120.69999999999999</v>
      </c>
      <c r="AQ40" s="8">
        <f t="shared" si="31"/>
        <v>0</v>
      </c>
      <c r="AR40" s="8">
        <f t="shared" si="18"/>
        <v>376.7</v>
      </c>
      <c r="AT40" s="8">
        <v>32</v>
      </c>
      <c r="AU40" s="8">
        <v>32</v>
      </c>
      <c r="AW40" s="200">
        <v>32</v>
      </c>
      <c r="AX40" s="200">
        <v>0</v>
      </c>
      <c r="AY40" s="200">
        <v>0</v>
      </c>
      <c r="AZ40" s="200">
        <v>0</v>
      </c>
      <c r="BA40" s="200">
        <v>14.65</v>
      </c>
      <c r="BB40" s="200">
        <v>0</v>
      </c>
      <c r="BC40" s="8">
        <f t="shared" si="19"/>
        <v>46.65</v>
      </c>
      <c r="BD40" s="200">
        <v>32</v>
      </c>
      <c r="BE40" s="200">
        <v>0</v>
      </c>
      <c r="BF40" s="200">
        <v>0</v>
      </c>
      <c r="BG40" s="200">
        <v>0</v>
      </c>
      <c r="BH40" s="200">
        <v>14.65</v>
      </c>
      <c r="BI40" s="200">
        <v>0</v>
      </c>
      <c r="BJ40" s="8">
        <f t="shared" si="20"/>
        <v>46.65</v>
      </c>
      <c r="BL40" s="8">
        <f t="shared" si="21"/>
        <v>32</v>
      </c>
      <c r="BM40" s="8">
        <f t="shared" si="22"/>
        <v>32</v>
      </c>
      <c r="BN40" s="8">
        <f t="shared" si="23"/>
        <v>46.65</v>
      </c>
      <c r="BO40" s="8">
        <f t="shared" si="24"/>
        <v>46.65</v>
      </c>
      <c r="BP40" s="182">
        <f t="shared" si="25"/>
        <v>-14.649999999999999</v>
      </c>
      <c r="BQ40" s="182">
        <f t="shared" si="26"/>
        <v>-14.649999999999999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960</v>
      </c>
      <c r="G41" s="16">
        <f>'[3]25'!G43</f>
        <v>0</v>
      </c>
      <c r="H41" s="17">
        <f t="shared" si="27"/>
        <v>1280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150</v>
      </c>
      <c r="N41" s="16">
        <f>'[3]25'!O43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14.65</v>
      </c>
      <c r="AC41" s="8">
        <f t="shared" si="9"/>
        <v>0</v>
      </c>
      <c r="AD41" s="8">
        <f t="shared" si="10"/>
        <v>46.65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14.65</v>
      </c>
      <c r="AJ41" s="8">
        <f t="shared" si="16"/>
        <v>0</v>
      </c>
      <c r="AK41" s="8">
        <f t="shared" si="17"/>
        <v>46.65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120.69999999999999</v>
      </c>
      <c r="AQ41" s="8">
        <f t="shared" si="31"/>
        <v>0</v>
      </c>
      <c r="AR41" s="8">
        <f t="shared" si="18"/>
        <v>376.7</v>
      </c>
      <c r="AT41" s="8">
        <v>46.65</v>
      </c>
      <c r="AU41" s="8">
        <v>46.65</v>
      </c>
      <c r="AW41" s="200">
        <v>32</v>
      </c>
      <c r="AX41" s="200">
        <v>0</v>
      </c>
      <c r="AY41" s="200">
        <v>0</v>
      </c>
      <c r="AZ41" s="200">
        <v>0</v>
      </c>
      <c r="BA41" s="200">
        <v>14.65</v>
      </c>
      <c r="BB41" s="200">
        <v>0</v>
      </c>
      <c r="BC41" s="8">
        <f t="shared" si="19"/>
        <v>46.65</v>
      </c>
      <c r="BD41" s="200">
        <v>32</v>
      </c>
      <c r="BE41" s="200">
        <v>0</v>
      </c>
      <c r="BF41" s="200">
        <v>0</v>
      </c>
      <c r="BG41" s="200">
        <v>0</v>
      </c>
      <c r="BH41" s="200">
        <v>14.65</v>
      </c>
      <c r="BI41" s="200">
        <v>0</v>
      </c>
      <c r="BJ41" s="8">
        <f t="shared" si="20"/>
        <v>46.65</v>
      </c>
      <c r="BL41" s="8">
        <f t="shared" si="21"/>
        <v>46.65</v>
      </c>
      <c r="BM41" s="8">
        <f t="shared" si="22"/>
        <v>46.65</v>
      </c>
      <c r="BN41" s="8">
        <f t="shared" si="23"/>
        <v>46.65</v>
      </c>
      <c r="BO41" s="8">
        <f t="shared" si="24"/>
        <v>46.65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960</v>
      </c>
      <c r="G42" s="16">
        <f>'[3]25'!G44</f>
        <v>0</v>
      </c>
      <c r="H42" s="17">
        <f t="shared" si="27"/>
        <v>1280</v>
      </c>
      <c r="I42" s="15">
        <f>'[3]25'!J44</f>
        <v>320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150</v>
      </c>
      <c r="N42" s="16">
        <f>'[3]25'!O44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14.65</v>
      </c>
      <c r="AC42" s="8">
        <f t="shared" si="9"/>
        <v>0</v>
      </c>
      <c r="AD42" s="8">
        <f t="shared" si="10"/>
        <v>46.65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14.65</v>
      </c>
      <c r="AJ42" s="8">
        <f t="shared" si="16"/>
        <v>0</v>
      </c>
      <c r="AK42" s="8">
        <f t="shared" si="17"/>
        <v>46.65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120.69999999999999</v>
      </c>
      <c r="AQ42" s="8">
        <f t="shared" si="31"/>
        <v>0</v>
      </c>
      <c r="AR42" s="8">
        <f t="shared" si="18"/>
        <v>376.7</v>
      </c>
      <c r="AT42" s="8">
        <v>46.65</v>
      </c>
      <c r="AU42" s="8">
        <v>46.65</v>
      </c>
      <c r="AW42" s="200">
        <v>32</v>
      </c>
      <c r="AX42" s="200">
        <v>0</v>
      </c>
      <c r="AY42" s="200">
        <v>0</v>
      </c>
      <c r="AZ42" s="200">
        <v>0</v>
      </c>
      <c r="BA42" s="200">
        <v>14.65</v>
      </c>
      <c r="BB42" s="200">
        <v>0</v>
      </c>
      <c r="BC42" s="8">
        <f t="shared" si="19"/>
        <v>46.65</v>
      </c>
      <c r="BD42" s="200">
        <v>32</v>
      </c>
      <c r="BE42" s="200">
        <v>0</v>
      </c>
      <c r="BF42" s="200">
        <v>0</v>
      </c>
      <c r="BG42" s="200">
        <v>0</v>
      </c>
      <c r="BH42" s="200">
        <v>14.65</v>
      </c>
      <c r="BI42" s="200">
        <v>0</v>
      </c>
      <c r="BJ42" s="8">
        <f t="shared" si="20"/>
        <v>46.65</v>
      </c>
      <c r="BL42" s="8">
        <f t="shared" si="21"/>
        <v>46.65</v>
      </c>
      <c r="BM42" s="8">
        <f t="shared" si="22"/>
        <v>46.65</v>
      </c>
      <c r="BN42" s="8">
        <f t="shared" si="23"/>
        <v>46.65</v>
      </c>
      <c r="BO42" s="8">
        <f t="shared" si="24"/>
        <v>46.65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960</v>
      </c>
      <c r="G43" s="16">
        <f>'[3]25'!G45</f>
        <v>0</v>
      </c>
      <c r="H43" s="17">
        <f t="shared" si="27"/>
        <v>1280</v>
      </c>
      <c r="I43" s="15">
        <f>'[3]25'!J45</f>
        <v>320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150</v>
      </c>
      <c r="N43" s="16">
        <f>'[3]25'!O45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11.5</v>
      </c>
      <c r="AC43" s="8">
        <f t="shared" si="9"/>
        <v>0</v>
      </c>
      <c r="AD43" s="8">
        <f t="shared" si="10"/>
        <v>43.5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11.5</v>
      </c>
      <c r="AJ43" s="8">
        <f t="shared" si="16"/>
        <v>0</v>
      </c>
      <c r="AK43" s="8">
        <f t="shared" si="17"/>
        <v>43.5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127</v>
      </c>
      <c r="AQ43" s="8">
        <f t="shared" si="31"/>
        <v>0</v>
      </c>
      <c r="AR43" s="8">
        <f t="shared" si="18"/>
        <v>383</v>
      </c>
      <c r="AT43" s="8">
        <v>43.5</v>
      </c>
      <c r="AU43" s="8">
        <v>43.5</v>
      </c>
      <c r="AW43" s="200">
        <v>32</v>
      </c>
      <c r="AX43" s="200">
        <v>0</v>
      </c>
      <c r="AY43" s="200">
        <v>0</v>
      </c>
      <c r="AZ43" s="200">
        <v>0</v>
      </c>
      <c r="BA43" s="200">
        <v>11.5</v>
      </c>
      <c r="BB43" s="200">
        <v>0</v>
      </c>
      <c r="BC43" s="8">
        <f t="shared" si="19"/>
        <v>43.5</v>
      </c>
      <c r="BD43" s="200">
        <v>32</v>
      </c>
      <c r="BE43" s="200">
        <v>0</v>
      </c>
      <c r="BF43" s="200">
        <v>0</v>
      </c>
      <c r="BG43" s="200">
        <v>0</v>
      </c>
      <c r="BH43" s="200">
        <v>11.5</v>
      </c>
      <c r="BI43" s="200">
        <v>0</v>
      </c>
      <c r="BJ43" s="8">
        <f t="shared" si="20"/>
        <v>43.5</v>
      </c>
      <c r="BL43" s="8">
        <f t="shared" si="21"/>
        <v>43.5</v>
      </c>
      <c r="BM43" s="8">
        <f t="shared" si="22"/>
        <v>43.5</v>
      </c>
      <c r="BN43" s="8">
        <f t="shared" si="23"/>
        <v>43.5</v>
      </c>
      <c r="BO43" s="8">
        <f t="shared" si="24"/>
        <v>43.5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960</v>
      </c>
      <c r="G44" s="16">
        <f>'[3]25'!G46</f>
        <v>0</v>
      </c>
      <c r="H44" s="17">
        <f t="shared" si="27"/>
        <v>1280</v>
      </c>
      <c r="I44" s="15">
        <f>'[3]25'!J46</f>
        <v>320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150</v>
      </c>
      <c r="N44" s="16">
        <f>'[3]25'!O46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14.65</v>
      </c>
      <c r="AC44" s="8">
        <f t="shared" si="9"/>
        <v>0</v>
      </c>
      <c r="AD44" s="8">
        <f t="shared" si="10"/>
        <v>46.65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14.65</v>
      </c>
      <c r="AJ44" s="8">
        <f t="shared" si="16"/>
        <v>0</v>
      </c>
      <c r="AK44" s="8">
        <f t="shared" si="17"/>
        <v>46.65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120.69999999999999</v>
      </c>
      <c r="AQ44" s="8">
        <f t="shared" si="31"/>
        <v>0</v>
      </c>
      <c r="AR44" s="8">
        <f t="shared" si="18"/>
        <v>376.7</v>
      </c>
      <c r="AT44" s="8">
        <v>46.65</v>
      </c>
      <c r="AU44" s="8">
        <v>46.65</v>
      </c>
      <c r="AW44" s="200">
        <v>32</v>
      </c>
      <c r="AX44" s="200">
        <v>0</v>
      </c>
      <c r="AY44" s="200">
        <v>0</v>
      </c>
      <c r="AZ44" s="200">
        <v>0</v>
      </c>
      <c r="BA44" s="200">
        <v>14.65</v>
      </c>
      <c r="BB44" s="200">
        <v>0</v>
      </c>
      <c r="BC44" s="8">
        <f t="shared" si="19"/>
        <v>46.65</v>
      </c>
      <c r="BD44" s="200">
        <v>32</v>
      </c>
      <c r="BE44" s="200">
        <v>0</v>
      </c>
      <c r="BF44" s="200">
        <v>0</v>
      </c>
      <c r="BG44" s="200">
        <v>0</v>
      </c>
      <c r="BH44" s="200">
        <v>14.65</v>
      </c>
      <c r="BI44" s="200">
        <v>0</v>
      </c>
      <c r="BJ44" s="8">
        <f t="shared" si="20"/>
        <v>46.65</v>
      </c>
      <c r="BL44" s="8">
        <f t="shared" si="21"/>
        <v>46.65</v>
      </c>
      <c r="BM44" s="8">
        <f t="shared" si="22"/>
        <v>46.65</v>
      </c>
      <c r="BN44" s="8">
        <f t="shared" si="23"/>
        <v>46.65</v>
      </c>
      <c r="BO44" s="8">
        <f t="shared" si="24"/>
        <v>46.65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960</v>
      </c>
      <c r="G45" s="16">
        <f>'[3]25'!G47</f>
        <v>0</v>
      </c>
      <c r="H45" s="17">
        <f t="shared" si="27"/>
        <v>1280</v>
      </c>
      <c r="I45" s="15">
        <f>'[3]25'!J47</f>
        <v>320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150</v>
      </c>
      <c r="N45" s="16">
        <f>'[3]25'!O47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14.65</v>
      </c>
      <c r="AC45" s="8">
        <f t="shared" si="9"/>
        <v>0</v>
      </c>
      <c r="AD45" s="8">
        <f t="shared" si="10"/>
        <v>46.65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14.65</v>
      </c>
      <c r="AJ45" s="8">
        <f t="shared" si="16"/>
        <v>0</v>
      </c>
      <c r="AK45" s="8">
        <f t="shared" si="17"/>
        <v>46.65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120.69999999999999</v>
      </c>
      <c r="AQ45" s="8">
        <f t="shared" si="31"/>
        <v>0</v>
      </c>
      <c r="AR45" s="8">
        <f t="shared" si="18"/>
        <v>376.7</v>
      </c>
      <c r="AT45" s="8">
        <v>46.65</v>
      </c>
      <c r="AU45" s="8">
        <v>46.65</v>
      </c>
      <c r="AW45" s="200">
        <v>32</v>
      </c>
      <c r="AX45" s="200">
        <v>0</v>
      </c>
      <c r="AY45" s="200">
        <v>0</v>
      </c>
      <c r="AZ45" s="200">
        <v>0</v>
      </c>
      <c r="BA45" s="200">
        <v>14.65</v>
      </c>
      <c r="BB45" s="200">
        <v>0</v>
      </c>
      <c r="BC45" s="8">
        <f t="shared" si="19"/>
        <v>46.65</v>
      </c>
      <c r="BD45" s="200">
        <v>32</v>
      </c>
      <c r="BE45" s="200">
        <v>0</v>
      </c>
      <c r="BF45" s="200">
        <v>0</v>
      </c>
      <c r="BG45" s="200">
        <v>0</v>
      </c>
      <c r="BH45" s="200">
        <v>14.65</v>
      </c>
      <c r="BI45" s="200">
        <v>0</v>
      </c>
      <c r="BJ45" s="8">
        <f t="shared" si="20"/>
        <v>46.65</v>
      </c>
      <c r="BL45" s="8">
        <f t="shared" si="21"/>
        <v>46.65</v>
      </c>
      <c r="BM45" s="8">
        <f t="shared" si="22"/>
        <v>46.65</v>
      </c>
      <c r="BN45" s="8">
        <f t="shared" si="23"/>
        <v>46.65</v>
      </c>
      <c r="BO45" s="8">
        <f t="shared" si="24"/>
        <v>46.65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960</v>
      </c>
      <c r="G46" s="16">
        <f>'[3]25'!G48</f>
        <v>0</v>
      </c>
      <c r="H46" s="17">
        <f t="shared" si="27"/>
        <v>1280</v>
      </c>
      <c r="I46" s="15">
        <f>'[3]25'!J48</f>
        <v>320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150</v>
      </c>
      <c r="N46" s="16">
        <f>'[3]25'!O48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14.65</v>
      </c>
      <c r="AC46" s="8">
        <f t="shared" si="9"/>
        <v>0</v>
      </c>
      <c r="AD46" s="8">
        <f t="shared" si="10"/>
        <v>46.65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14.65</v>
      </c>
      <c r="AJ46" s="8">
        <f t="shared" si="16"/>
        <v>0</v>
      </c>
      <c r="AK46" s="8">
        <f t="shared" si="17"/>
        <v>46.65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120.69999999999999</v>
      </c>
      <c r="AQ46" s="8">
        <f t="shared" si="31"/>
        <v>0</v>
      </c>
      <c r="AR46" s="8">
        <f t="shared" si="18"/>
        <v>376.7</v>
      </c>
      <c r="AT46" s="8">
        <v>46.65</v>
      </c>
      <c r="AU46" s="8">
        <v>46.65</v>
      </c>
      <c r="AW46" s="200">
        <v>32</v>
      </c>
      <c r="AX46" s="200">
        <v>0</v>
      </c>
      <c r="AY46" s="200">
        <v>0</v>
      </c>
      <c r="AZ46" s="200">
        <v>0</v>
      </c>
      <c r="BA46" s="200">
        <v>14.65</v>
      </c>
      <c r="BB46" s="200">
        <v>0</v>
      </c>
      <c r="BC46" s="8">
        <f t="shared" si="19"/>
        <v>46.65</v>
      </c>
      <c r="BD46" s="200">
        <v>32</v>
      </c>
      <c r="BE46" s="200">
        <v>0</v>
      </c>
      <c r="BF46" s="200">
        <v>0</v>
      </c>
      <c r="BG46" s="200">
        <v>0</v>
      </c>
      <c r="BH46" s="200">
        <v>14.65</v>
      </c>
      <c r="BI46" s="200">
        <v>0</v>
      </c>
      <c r="BJ46" s="8">
        <f t="shared" si="20"/>
        <v>46.65</v>
      </c>
      <c r="BL46" s="8">
        <f t="shared" si="21"/>
        <v>46.65</v>
      </c>
      <c r="BM46" s="8">
        <f t="shared" si="22"/>
        <v>46.65</v>
      </c>
      <c r="BN46" s="8">
        <f t="shared" si="23"/>
        <v>46.65</v>
      </c>
      <c r="BO46" s="8">
        <f t="shared" si="24"/>
        <v>46.65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960</v>
      </c>
      <c r="G47" s="16">
        <f>'[3]25'!G49</f>
        <v>0</v>
      </c>
      <c r="H47" s="17">
        <f t="shared" si="27"/>
        <v>1280</v>
      </c>
      <c r="I47" s="15">
        <f>'[3]25'!J49</f>
        <v>320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150</v>
      </c>
      <c r="N47" s="16">
        <f>'[3]25'!O49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14.65</v>
      </c>
      <c r="AC47" s="8">
        <f t="shared" si="9"/>
        <v>0</v>
      </c>
      <c r="AD47" s="8">
        <f t="shared" si="10"/>
        <v>46.65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14.65</v>
      </c>
      <c r="AJ47" s="8">
        <f t="shared" si="16"/>
        <v>0</v>
      </c>
      <c r="AK47" s="8">
        <f t="shared" si="17"/>
        <v>46.65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120.69999999999999</v>
      </c>
      <c r="AQ47" s="8">
        <f t="shared" si="31"/>
        <v>0</v>
      </c>
      <c r="AR47" s="8">
        <f t="shared" si="18"/>
        <v>376.7</v>
      </c>
      <c r="AT47" s="8">
        <v>46.65</v>
      </c>
      <c r="AU47" s="8">
        <v>46.65</v>
      </c>
      <c r="AW47" s="200">
        <v>32</v>
      </c>
      <c r="AX47" s="200">
        <v>0</v>
      </c>
      <c r="AY47" s="200">
        <v>0</v>
      </c>
      <c r="AZ47" s="200">
        <v>0</v>
      </c>
      <c r="BA47" s="200">
        <v>14.65</v>
      </c>
      <c r="BB47" s="200">
        <v>0</v>
      </c>
      <c r="BC47" s="8">
        <f t="shared" si="19"/>
        <v>46.65</v>
      </c>
      <c r="BD47" s="200">
        <v>32</v>
      </c>
      <c r="BE47" s="200">
        <v>0</v>
      </c>
      <c r="BF47" s="200">
        <v>0</v>
      </c>
      <c r="BG47" s="200">
        <v>0</v>
      </c>
      <c r="BH47" s="200">
        <v>14.65</v>
      </c>
      <c r="BI47" s="200">
        <v>0</v>
      </c>
      <c r="BJ47" s="8">
        <f t="shared" si="20"/>
        <v>46.65</v>
      </c>
      <c r="BL47" s="8">
        <f t="shared" si="21"/>
        <v>46.65</v>
      </c>
      <c r="BM47" s="8">
        <f t="shared" si="22"/>
        <v>46.65</v>
      </c>
      <c r="BN47" s="8">
        <f t="shared" si="23"/>
        <v>46.65</v>
      </c>
      <c r="BO47" s="8">
        <f t="shared" si="24"/>
        <v>46.65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960</v>
      </c>
      <c r="G48" s="16">
        <f>'[3]25'!G50</f>
        <v>0</v>
      </c>
      <c r="H48" s="17">
        <f t="shared" si="27"/>
        <v>1280</v>
      </c>
      <c r="I48" s="15">
        <f>'[3]25'!J50</f>
        <v>320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150</v>
      </c>
      <c r="N48" s="16">
        <f>'[3]25'!O50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14.65</v>
      </c>
      <c r="AC48" s="8">
        <f t="shared" si="9"/>
        <v>0</v>
      </c>
      <c r="AD48" s="8">
        <f t="shared" si="10"/>
        <v>46.65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14.65</v>
      </c>
      <c r="AJ48" s="8">
        <f t="shared" si="16"/>
        <v>0</v>
      </c>
      <c r="AK48" s="8">
        <f t="shared" si="17"/>
        <v>46.65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120.69999999999999</v>
      </c>
      <c r="AQ48" s="8">
        <f t="shared" si="31"/>
        <v>0</v>
      </c>
      <c r="AR48" s="8">
        <f t="shared" si="18"/>
        <v>376.7</v>
      </c>
      <c r="AT48" s="8">
        <v>46.65</v>
      </c>
      <c r="AU48" s="8">
        <v>46.65</v>
      </c>
      <c r="AW48" s="200">
        <v>32</v>
      </c>
      <c r="AX48" s="200">
        <v>0</v>
      </c>
      <c r="AY48" s="200">
        <v>0</v>
      </c>
      <c r="AZ48" s="200">
        <v>0</v>
      </c>
      <c r="BA48" s="200">
        <v>14.65</v>
      </c>
      <c r="BB48" s="200">
        <v>0</v>
      </c>
      <c r="BC48" s="8">
        <f t="shared" si="19"/>
        <v>46.65</v>
      </c>
      <c r="BD48" s="200">
        <v>32</v>
      </c>
      <c r="BE48" s="200">
        <v>0</v>
      </c>
      <c r="BF48" s="200">
        <v>0</v>
      </c>
      <c r="BG48" s="200">
        <v>0</v>
      </c>
      <c r="BH48" s="200">
        <v>14.65</v>
      </c>
      <c r="BI48" s="200">
        <v>0</v>
      </c>
      <c r="BJ48" s="8">
        <f t="shared" si="20"/>
        <v>46.65</v>
      </c>
      <c r="BL48" s="8">
        <f t="shared" si="21"/>
        <v>46.65</v>
      </c>
      <c r="BM48" s="8">
        <f t="shared" si="22"/>
        <v>46.65</v>
      </c>
      <c r="BN48" s="8">
        <f t="shared" si="23"/>
        <v>46.65</v>
      </c>
      <c r="BO48" s="8">
        <f t="shared" si="24"/>
        <v>46.65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960</v>
      </c>
      <c r="G49" s="16">
        <f>'[3]25'!G51</f>
        <v>0</v>
      </c>
      <c r="H49" s="17">
        <f t="shared" si="27"/>
        <v>1280</v>
      </c>
      <c r="I49" s="15">
        <f>'[3]25'!J51</f>
        <v>320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150</v>
      </c>
      <c r="N49" s="16">
        <f>'[3]25'!O51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11.26</v>
      </c>
      <c r="AC49" s="8">
        <f t="shared" si="9"/>
        <v>0</v>
      </c>
      <c r="AD49" s="8">
        <f t="shared" si="10"/>
        <v>43.26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11.26</v>
      </c>
      <c r="AJ49" s="8">
        <f t="shared" si="16"/>
        <v>0</v>
      </c>
      <c r="AK49" s="8">
        <f t="shared" si="17"/>
        <v>43.26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127.48</v>
      </c>
      <c r="AQ49" s="8">
        <f t="shared" si="31"/>
        <v>0</v>
      </c>
      <c r="AR49" s="8">
        <f t="shared" si="18"/>
        <v>383.48</v>
      </c>
      <c r="AT49" s="8">
        <v>43.26</v>
      </c>
      <c r="AU49" s="8">
        <v>43.26</v>
      </c>
      <c r="AW49" s="200">
        <v>32</v>
      </c>
      <c r="AX49" s="200">
        <v>0</v>
      </c>
      <c r="AY49" s="200">
        <v>0</v>
      </c>
      <c r="AZ49" s="200">
        <v>0</v>
      </c>
      <c r="BA49" s="200">
        <v>11.26</v>
      </c>
      <c r="BB49" s="200">
        <v>0</v>
      </c>
      <c r="BC49" s="8">
        <f t="shared" si="19"/>
        <v>43.26</v>
      </c>
      <c r="BD49" s="200">
        <v>32</v>
      </c>
      <c r="BE49" s="200">
        <v>0</v>
      </c>
      <c r="BF49" s="200">
        <v>0</v>
      </c>
      <c r="BG49" s="200">
        <v>0</v>
      </c>
      <c r="BH49" s="200">
        <v>11.26</v>
      </c>
      <c r="BI49" s="200">
        <v>0</v>
      </c>
      <c r="BJ49" s="8">
        <f t="shared" si="20"/>
        <v>43.26</v>
      </c>
      <c r="BL49" s="8">
        <f t="shared" si="21"/>
        <v>43.26</v>
      </c>
      <c r="BM49" s="8">
        <f t="shared" si="22"/>
        <v>43.26</v>
      </c>
      <c r="BN49" s="8">
        <f t="shared" si="23"/>
        <v>43.26</v>
      </c>
      <c r="BO49" s="8">
        <f t="shared" si="24"/>
        <v>43.26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960</v>
      </c>
      <c r="G50" s="16">
        <f>'[3]25'!G52</f>
        <v>0</v>
      </c>
      <c r="H50" s="17">
        <f t="shared" si="27"/>
        <v>1280</v>
      </c>
      <c r="I50" s="15">
        <f>'[3]25'!J52</f>
        <v>320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150</v>
      </c>
      <c r="N50" s="16">
        <f>'[3]25'!O52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14.65</v>
      </c>
      <c r="AC50" s="8">
        <f t="shared" si="9"/>
        <v>0</v>
      </c>
      <c r="AD50" s="8">
        <f t="shared" si="10"/>
        <v>46.65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14.65</v>
      </c>
      <c r="AJ50" s="8">
        <f t="shared" si="16"/>
        <v>0</v>
      </c>
      <c r="AK50" s="8">
        <f t="shared" si="17"/>
        <v>46.65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120.69999999999999</v>
      </c>
      <c r="AQ50" s="8">
        <f t="shared" si="31"/>
        <v>0</v>
      </c>
      <c r="AR50" s="8">
        <f t="shared" si="18"/>
        <v>376.7</v>
      </c>
      <c r="AT50" s="8">
        <v>46.65</v>
      </c>
      <c r="AU50" s="8">
        <v>46.65</v>
      </c>
      <c r="AW50" s="200">
        <v>32</v>
      </c>
      <c r="AX50" s="200">
        <v>0</v>
      </c>
      <c r="AY50" s="200">
        <v>0</v>
      </c>
      <c r="AZ50" s="200">
        <v>0</v>
      </c>
      <c r="BA50" s="200">
        <v>14.65</v>
      </c>
      <c r="BB50" s="200">
        <v>0</v>
      </c>
      <c r="BC50" s="8">
        <f t="shared" si="19"/>
        <v>46.65</v>
      </c>
      <c r="BD50" s="200">
        <v>32</v>
      </c>
      <c r="BE50" s="200">
        <v>0</v>
      </c>
      <c r="BF50" s="200">
        <v>0</v>
      </c>
      <c r="BG50" s="200">
        <v>0</v>
      </c>
      <c r="BH50" s="200">
        <v>14.65</v>
      </c>
      <c r="BI50" s="200">
        <v>0</v>
      </c>
      <c r="BJ50" s="8">
        <f t="shared" si="20"/>
        <v>46.65</v>
      </c>
      <c r="BL50" s="8">
        <f t="shared" si="21"/>
        <v>46.65</v>
      </c>
      <c r="BM50" s="8">
        <f t="shared" si="22"/>
        <v>46.65</v>
      </c>
      <c r="BN50" s="8">
        <f t="shared" si="23"/>
        <v>46.65</v>
      </c>
      <c r="BO50" s="8">
        <f t="shared" si="24"/>
        <v>46.65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920</v>
      </c>
      <c r="G51" s="16">
        <f>'[3]25'!G53</f>
        <v>0</v>
      </c>
      <c r="H51" s="17">
        <f t="shared" si="27"/>
        <v>1240</v>
      </c>
      <c r="I51" s="15">
        <f>'[3]25'!J53</f>
        <v>320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150</v>
      </c>
      <c r="N51" s="16">
        <f>'[3]25'!O53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14.65</v>
      </c>
      <c r="AC51" s="8">
        <f t="shared" si="9"/>
        <v>0</v>
      </c>
      <c r="AD51" s="8">
        <f t="shared" si="10"/>
        <v>46.65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14.65</v>
      </c>
      <c r="AJ51" s="8">
        <f t="shared" si="16"/>
        <v>0</v>
      </c>
      <c r="AK51" s="8">
        <f t="shared" si="17"/>
        <v>46.65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120.69999999999999</v>
      </c>
      <c r="AQ51" s="8">
        <f t="shared" si="31"/>
        <v>0</v>
      </c>
      <c r="AR51" s="8">
        <f t="shared" si="18"/>
        <v>376.7</v>
      </c>
      <c r="AT51" s="8">
        <v>46.65</v>
      </c>
      <c r="AU51" s="8">
        <v>46.65</v>
      </c>
      <c r="AW51" s="200">
        <v>32</v>
      </c>
      <c r="AX51" s="200">
        <v>0</v>
      </c>
      <c r="AY51" s="200">
        <v>0</v>
      </c>
      <c r="AZ51" s="200">
        <v>0</v>
      </c>
      <c r="BA51" s="200">
        <v>14.65</v>
      </c>
      <c r="BB51" s="200">
        <v>0</v>
      </c>
      <c r="BC51" s="8">
        <f t="shared" si="19"/>
        <v>46.65</v>
      </c>
      <c r="BD51" s="200">
        <v>32</v>
      </c>
      <c r="BE51" s="200">
        <v>0</v>
      </c>
      <c r="BF51" s="200">
        <v>0</v>
      </c>
      <c r="BG51" s="200">
        <v>0</v>
      </c>
      <c r="BH51" s="200">
        <v>14.65</v>
      </c>
      <c r="BI51" s="200">
        <v>0</v>
      </c>
      <c r="BJ51" s="8">
        <f t="shared" si="20"/>
        <v>46.65</v>
      </c>
      <c r="BL51" s="8">
        <f t="shared" si="21"/>
        <v>46.65</v>
      </c>
      <c r="BM51" s="8">
        <f t="shared" si="22"/>
        <v>46.65</v>
      </c>
      <c r="BN51" s="8">
        <f t="shared" si="23"/>
        <v>46.65</v>
      </c>
      <c r="BO51" s="8">
        <f t="shared" si="24"/>
        <v>46.65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920</v>
      </c>
      <c r="G52" s="16">
        <f>'[3]25'!G54</f>
        <v>0</v>
      </c>
      <c r="H52" s="17">
        <f t="shared" si="27"/>
        <v>1240</v>
      </c>
      <c r="I52" s="15">
        <f>'[3]25'!J54</f>
        <v>320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150</v>
      </c>
      <c r="N52" s="16">
        <f>'[3]25'!O54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14.65</v>
      </c>
      <c r="AC52" s="8">
        <f t="shared" si="9"/>
        <v>0</v>
      </c>
      <c r="AD52" s="8">
        <f t="shared" si="10"/>
        <v>46.65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14.65</v>
      </c>
      <c r="AJ52" s="8">
        <f t="shared" si="16"/>
        <v>0</v>
      </c>
      <c r="AK52" s="8">
        <f t="shared" si="17"/>
        <v>46.65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120.69999999999999</v>
      </c>
      <c r="AQ52" s="8">
        <f t="shared" si="31"/>
        <v>0</v>
      </c>
      <c r="AR52" s="8">
        <f t="shared" si="18"/>
        <v>376.7</v>
      </c>
      <c r="AT52" s="8">
        <v>46.65</v>
      </c>
      <c r="AU52" s="8">
        <v>46.65</v>
      </c>
      <c r="AW52" s="200">
        <v>32</v>
      </c>
      <c r="AX52" s="200">
        <v>0</v>
      </c>
      <c r="AY52" s="200">
        <v>0</v>
      </c>
      <c r="AZ52" s="200">
        <v>0</v>
      </c>
      <c r="BA52" s="200">
        <v>14.65</v>
      </c>
      <c r="BB52" s="200">
        <v>0</v>
      </c>
      <c r="BC52" s="8">
        <f t="shared" si="19"/>
        <v>46.65</v>
      </c>
      <c r="BD52" s="200">
        <v>32</v>
      </c>
      <c r="BE52" s="200">
        <v>0</v>
      </c>
      <c r="BF52" s="200">
        <v>0</v>
      </c>
      <c r="BG52" s="200">
        <v>0</v>
      </c>
      <c r="BH52" s="200">
        <v>14.65</v>
      </c>
      <c r="BI52" s="200">
        <v>0</v>
      </c>
      <c r="BJ52" s="8">
        <f t="shared" si="20"/>
        <v>46.65</v>
      </c>
      <c r="BL52" s="8">
        <f t="shared" si="21"/>
        <v>46.65</v>
      </c>
      <c r="BM52" s="8">
        <f t="shared" si="22"/>
        <v>46.65</v>
      </c>
      <c r="BN52" s="8">
        <f t="shared" si="23"/>
        <v>46.65</v>
      </c>
      <c r="BO52" s="8">
        <f t="shared" si="24"/>
        <v>46.65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920</v>
      </c>
      <c r="G53" s="16">
        <f>'[3]25'!G55</f>
        <v>0</v>
      </c>
      <c r="H53" s="17">
        <f t="shared" si="27"/>
        <v>1240</v>
      </c>
      <c r="I53" s="15">
        <f>'[3]25'!J55</f>
        <v>320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150</v>
      </c>
      <c r="N53" s="16">
        <f>'[3]25'!O55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14.65</v>
      </c>
      <c r="AC53" s="8">
        <f t="shared" si="9"/>
        <v>0</v>
      </c>
      <c r="AD53" s="8">
        <f t="shared" si="10"/>
        <v>46.65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14.65</v>
      </c>
      <c r="AJ53" s="8">
        <f t="shared" si="16"/>
        <v>0</v>
      </c>
      <c r="AK53" s="8">
        <f t="shared" si="17"/>
        <v>46.65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120.69999999999999</v>
      </c>
      <c r="AQ53" s="8">
        <f t="shared" si="31"/>
        <v>0</v>
      </c>
      <c r="AR53" s="8">
        <f t="shared" si="18"/>
        <v>376.7</v>
      </c>
      <c r="AT53" s="8">
        <v>46.65</v>
      </c>
      <c r="AU53" s="8">
        <v>46.65</v>
      </c>
      <c r="AW53" s="200">
        <v>32</v>
      </c>
      <c r="AX53" s="200">
        <v>0</v>
      </c>
      <c r="AY53" s="200">
        <v>0</v>
      </c>
      <c r="AZ53" s="200">
        <v>0</v>
      </c>
      <c r="BA53" s="200">
        <v>14.65</v>
      </c>
      <c r="BB53" s="200">
        <v>0</v>
      </c>
      <c r="BC53" s="8">
        <f t="shared" si="19"/>
        <v>46.65</v>
      </c>
      <c r="BD53" s="200">
        <v>32</v>
      </c>
      <c r="BE53" s="200">
        <v>0</v>
      </c>
      <c r="BF53" s="200">
        <v>0</v>
      </c>
      <c r="BG53" s="200">
        <v>0</v>
      </c>
      <c r="BH53" s="200">
        <v>14.65</v>
      </c>
      <c r="BI53" s="200">
        <v>0</v>
      </c>
      <c r="BJ53" s="8">
        <f t="shared" si="20"/>
        <v>46.65</v>
      </c>
      <c r="BL53" s="8">
        <f t="shared" si="21"/>
        <v>46.65</v>
      </c>
      <c r="BM53" s="8">
        <f t="shared" si="22"/>
        <v>46.65</v>
      </c>
      <c r="BN53" s="8">
        <f t="shared" si="23"/>
        <v>46.65</v>
      </c>
      <c r="BO53" s="8">
        <f t="shared" si="24"/>
        <v>46.65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920</v>
      </c>
      <c r="G54" s="16">
        <f>'[3]25'!G56</f>
        <v>0</v>
      </c>
      <c r="H54" s="17">
        <f t="shared" si="27"/>
        <v>1240</v>
      </c>
      <c r="I54" s="15">
        <f>'[3]25'!J56</f>
        <v>320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150</v>
      </c>
      <c r="N54" s="16">
        <f>'[3]25'!O56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14.65</v>
      </c>
      <c r="AC54" s="8">
        <f t="shared" si="9"/>
        <v>0</v>
      </c>
      <c r="AD54" s="8">
        <f t="shared" si="10"/>
        <v>46.65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14.65</v>
      </c>
      <c r="AJ54" s="8">
        <f t="shared" si="16"/>
        <v>0</v>
      </c>
      <c r="AK54" s="8">
        <f t="shared" si="17"/>
        <v>46.65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120.69999999999999</v>
      </c>
      <c r="AQ54" s="8">
        <f t="shared" si="31"/>
        <v>0</v>
      </c>
      <c r="AR54" s="8">
        <f t="shared" si="18"/>
        <v>376.7</v>
      </c>
      <c r="AT54" s="8">
        <v>46.65</v>
      </c>
      <c r="AU54" s="8">
        <v>46.65</v>
      </c>
      <c r="AW54" s="200">
        <v>32</v>
      </c>
      <c r="AX54" s="200">
        <v>0</v>
      </c>
      <c r="AY54" s="200">
        <v>0</v>
      </c>
      <c r="AZ54" s="200">
        <v>0</v>
      </c>
      <c r="BA54" s="200">
        <v>14.65</v>
      </c>
      <c r="BB54" s="200">
        <v>0</v>
      </c>
      <c r="BC54" s="8">
        <f t="shared" si="19"/>
        <v>46.65</v>
      </c>
      <c r="BD54" s="200">
        <v>32</v>
      </c>
      <c r="BE54" s="200">
        <v>0</v>
      </c>
      <c r="BF54" s="200">
        <v>0</v>
      </c>
      <c r="BG54" s="200">
        <v>0</v>
      </c>
      <c r="BH54" s="200">
        <v>14.65</v>
      </c>
      <c r="BI54" s="200">
        <v>0</v>
      </c>
      <c r="BJ54" s="8">
        <f t="shared" si="20"/>
        <v>46.65</v>
      </c>
      <c r="BL54" s="8">
        <f t="shared" si="21"/>
        <v>46.65</v>
      </c>
      <c r="BM54" s="8">
        <f t="shared" si="22"/>
        <v>46.65</v>
      </c>
      <c r="BN54" s="8">
        <f t="shared" si="23"/>
        <v>46.65</v>
      </c>
      <c r="BO54" s="8">
        <f t="shared" si="24"/>
        <v>46.65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920</v>
      </c>
      <c r="G55" s="16">
        <f>'[3]25'!G57</f>
        <v>0</v>
      </c>
      <c r="H55" s="17">
        <f t="shared" si="27"/>
        <v>1240</v>
      </c>
      <c r="I55" s="15">
        <f>'[3]25'!J57</f>
        <v>320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150</v>
      </c>
      <c r="N55" s="16">
        <f>'[3]25'!O57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11.63</v>
      </c>
      <c r="AC55" s="8">
        <f t="shared" si="9"/>
        <v>0</v>
      </c>
      <c r="AD55" s="8">
        <f t="shared" si="10"/>
        <v>43.63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11.63</v>
      </c>
      <c r="AJ55" s="8">
        <f t="shared" si="16"/>
        <v>0</v>
      </c>
      <c r="AK55" s="8">
        <f t="shared" si="17"/>
        <v>43.63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126.74000000000001</v>
      </c>
      <c r="AQ55" s="8">
        <f t="shared" si="31"/>
        <v>0</v>
      </c>
      <c r="AR55" s="8">
        <f t="shared" si="18"/>
        <v>382.74</v>
      </c>
      <c r="AT55" s="8">
        <v>43.63</v>
      </c>
      <c r="AU55" s="8">
        <v>43.63</v>
      </c>
      <c r="AW55" s="200">
        <v>32</v>
      </c>
      <c r="AX55" s="200">
        <v>0</v>
      </c>
      <c r="AY55" s="200">
        <v>0</v>
      </c>
      <c r="AZ55" s="200">
        <v>0</v>
      </c>
      <c r="BA55" s="200">
        <v>11.63</v>
      </c>
      <c r="BB55" s="200">
        <v>0</v>
      </c>
      <c r="BC55" s="8">
        <f t="shared" si="19"/>
        <v>43.63</v>
      </c>
      <c r="BD55" s="200">
        <v>32</v>
      </c>
      <c r="BE55" s="200">
        <v>0</v>
      </c>
      <c r="BF55" s="200">
        <v>0</v>
      </c>
      <c r="BG55" s="200">
        <v>0</v>
      </c>
      <c r="BH55" s="200">
        <v>11.63</v>
      </c>
      <c r="BI55" s="200">
        <v>0</v>
      </c>
      <c r="BJ55" s="8">
        <f t="shared" si="20"/>
        <v>43.63</v>
      </c>
      <c r="BL55" s="8">
        <f t="shared" si="21"/>
        <v>43.63</v>
      </c>
      <c r="BM55" s="8">
        <f t="shared" si="22"/>
        <v>43.63</v>
      </c>
      <c r="BN55" s="8">
        <f t="shared" si="23"/>
        <v>43.63</v>
      </c>
      <c r="BO55" s="8">
        <f t="shared" si="24"/>
        <v>43.63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920</v>
      </c>
      <c r="G56" s="16">
        <f>'[3]25'!G58</f>
        <v>0</v>
      </c>
      <c r="H56" s="17">
        <f t="shared" si="27"/>
        <v>1240</v>
      </c>
      <c r="I56" s="15">
        <f>'[3]25'!J58</f>
        <v>320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150</v>
      </c>
      <c r="N56" s="16">
        <f>'[3]25'!O58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14.65</v>
      </c>
      <c r="AC56" s="8">
        <f t="shared" si="9"/>
        <v>0</v>
      </c>
      <c r="AD56" s="8">
        <f t="shared" si="10"/>
        <v>46.65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14.65</v>
      </c>
      <c r="AJ56" s="8">
        <f t="shared" si="16"/>
        <v>0</v>
      </c>
      <c r="AK56" s="8">
        <f t="shared" si="17"/>
        <v>46.65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120.69999999999999</v>
      </c>
      <c r="AQ56" s="8">
        <f t="shared" si="31"/>
        <v>0</v>
      </c>
      <c r="AR56" s="8">
        <f t="shared" si="18"/>
        <v>376.7</v>
      </c>
      <c r="AT56" s="8">
        <v>46.65</v>
      </c>
      <c r="AU56" s="8">
        <v>46.65</v>
      </c>
      <c r="AW56" s="200">
        <v>32</v>
      </c>
      <c r="AX56" s="200">
        <v>0</v>
      </c>
      <c r="AY56" s="200">
        <v>0</v>
      </c>
      <c r="AZ56" s="200">
        <v>0</v>
      </c>
      <c r="BA56" s="200">
        <v>14.65</v>
      </c>
      <c r="BB56" s="200">
        <v>0</v>
      </c>
      <c r="BC56" s="8">
        <f t="shared" si="19"/>
        <v>46.65</v>
      </c>
      <c r="BD56" s="200">
        <v>32</v>
      </c>
      <c r="BE56" s="200">
        <v>0</v>
      </c>
      <c r="BF56" s="200">
        <v>0</v>
      </c>
      <c r="BG56" s="200">
        <v>0</v>
      </c>
      <c r="BH56" s="200">
        <v>14.65</v>
      </c>
      <c r="BI56" s="200">
        <v>0</v>
      </c>
      <c r="BJ56" s="8">
        <f t="shared" si="20"/>
        <v>46.65</v>
      </c>
      <c r="BL56" s="8">
        <f t="shared" si="21"/>
        <v>46.65</v>
      </c>
      <c r="BM56" s="8">
        <f t="shared" si="22"/>
        <v>46.65</v>
      </c>
      <c r="BN56" s="8">
        <f t="shared" si="23"/>
        <v>46.65</v>
      </c>
      <c r="BO56" s="8">
        <f t="shared" si="24"/>
        <v>46.65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920</v>
      </c>
      <c r="G57" s="16">
        <f>'[3]25'!G59</f>
        <v>0</v>
      </c>
      <c r="H57" s="17">
        <f t="shared" si="27"/>
        <v>1240</v>
      </c>
      <c r="I57" s="15">
        <f>'[3]25'!J59</f>
        <v>320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150</v>
      </c>
      <c r="N57" s="16">
        <f>'[3]25'!O59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14.65</v>
      </c>
      <c r="AC57" s="8">
        <f t="shared" si="9"/>
        <v>0</v>
      </c>
      <c r="AD57" s="8">
        <f t="shared" si="10"/>
        <v>46.65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14.65</v>
      </c>
      <c r="AJ57" s="8">
        <f t="shared" si="16"/>
        <v>0</v>
      </c>
      <c r="AK57" s="8">
        <f t="shared" si="17"/>
        <v>46.65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120.69999999999999</v>
      </c>
      <c r="AQ57" s="8">
        <f t="shared" si="31"/>
        <v>0</v>
      </c>
      <c r="AR57" s="8">
        <f t="shared" si="18"/>
        <v>376.7</v>
      </c>
      <c r="AT57" s="8">
        <v>46.65</v>
      </c>
      <c r="AU57" s="8">
        <v>46.65</v>
      </c>
      <c r="AW57" s="200">
        <v>32</v>
      </c>
      <c r="AX57" s="200">
        <v>0</v>
      </c>
      <c r="AY57" s="200">
        <v>0</v>
      </c>
      <c r="AZ57" s="200">
        <v>0</v>
      </c>
      <c r="BA57" s="200">
        <v>14.65</v>
      </c>
      <c r="BB57" s="200">
        <v>0</v>
      </c>
      <c r="BC57" s="8">
        <f t="shared" si="19"/>
        <v>46.65</v>
      </c>
      <c r="BD57" s="200">
        <v>32</v>
      </c>
      <c r="BE57" s="200">
        <v>0</v>
      </c>
      <c r="BF57" s="200">
        <v>0</v>
      </c>
      <c r="BG57" s="200">
        <v>0</v>
      </c>
      <c r="BH57" s="200">
        <v>14.65</v>
      </c>
      <c r="BI57" s="200">
        <v>0</v>
      </c>
      <c r="BJ57" s="8">
        <f t="shared" si="20"/>
        <v>46.65</v>
      </c>
      <c r="BL57" s="8">
        <f t="shared" si="21"/>
        <v>46.65</v>
      </c>
      <c r="BM57" s="8">
        <f t="shared" si="22"/>
        <v>46.65</v>
      </c>
      <c r="BN57" s="8">
        <f t="shared" si="23"/>
        <v>46.65</v>
      </c>
      <c r="BO57" s="8">
        <f t="shared" si="24"/>
        <v>46.65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920</v>
      </c>
      <c r="G58" s="16">
        <f>'[3]25'!G60</f>
        <v>0</v>
      </c>
      <c r="H58" s="17">
        <f t="shared" si="27"/>
        <v>1240</v>
      </c>
      <c r="I58" s="15">
        <f>'[3]25'!J60</f>
        <v>320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150</v>
      </c>
      <c r="N58" s="16">
        <f>'[3]25'!O60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14.65</v>
      </c>
      <c r="AC58" s="8">
        <f t="shared" si="9"/>
        <v>0</v>
      </c>
      <c r="AD58" s="8">
        <f t="shared" si="10"/>
        <v>46.65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14.65</v>
      </c>
      <c r="AJ58" s="8">
        <f t="shared" si="16"/>
        <v>0</v>
      </c>
      <c r="AK58" s="8">
        <f t="shared" si="17"/>
        <v>46.65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120.69999999999999</v>
      </c>
      <c r="AQ58" s="8">
        <f t="shared" si="31"/>
        <v>0</v>
      </c>
      <c r="AR58" s="8">
        <f t="shared" si="18"/>
        <v>376.7</v>
      </c>
      <c r="AT58" s="8">
        <v>46.65</v>
      </c>
      <c r="AU58" s="8">
        <v>46.65</v>
      </c>
      <c r="AW58" s="200">
        <v>32</v>
      </c>
      <c r="AX58" s="200">
        <v>0</v>
      </c>
      <c r="AY58" s="200">
        <v>0</v>
      </c>
      <c r="AZ58" s="200">
        <v>0</v>
      </c>
      <c r="BA58" s="200">
        <v>14.65</v>
      </c>
      <c r="BB58" s="200">
        <v>0</v>
      </c>
      <c r="BC58" s="8">
        <f t="shared" si="19"/>
        <v>46.65</v>
      </c>
      <c r="BD58" s="200">
        <v>32</v>
      </c>
      <c r="BE58" s="200">
        <v>0</v>
      </c>
      <c r="BF58" s="200">
        <v>0</v>
      </c>
      <c r="BG58" s="200">
        <v>0</v>
      </c>
      <c r="BH58" s="200">
        <v>14.65</v>
      </c>
      <c r="BI58" s="200">
        <v>0</v>
      </c>
      <c r="BJ58" s="8">
        <f t="shared" si="20"/>
        <v>46.65</v>
      </c>
      <c r="BL58" s="8">
        <f t="shared" si="21"/>
        <v>46.65</v>
      </c>
      <c r="BM58" s="8">
        <f t="shared" si="22"/>
        <v>46.65</v>
      </c>
      <c r="BN58" s="8">
        <f t="shared" si="23"/>
        <v>46.65</v>
      </c>
      <c r="BO58" s="8">
        <f t="shared" si="24"/>
        <v>46.65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920</v>
      </c>
      <c r="G59" s="16">
        <f>'[3]25'!G61</f>
        <v>0</v>
      </c>
      <c r="H59" s="17">
        <f t="shared" si="27"/>
        <v>1240</v>
      </c>
      <c r="I59" s="15">
        <f>'[3]25'!J61</f>
        <v>320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150</v>
      </c>
      <c r="N59" s="16">
        <f>'[3]25'!O61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14.65</v>
      </c>
      <c r="AC59" s="8">
        <f t="shared" si="9"/>
        <v>0</v>
      </c>
      <c r="AD59" s="8">
        <f t="shared" si="10"/>
        <v>46.65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14.65</v>
      </c>
      <c r="AJ59" s="8">
        <f t="shared" si="16"/>
        <v>0</v>
      </c>
      <c r="AK59" s="8">
        <f t="shared" si="17"/>
        <v>46.65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120.69999999999999</v>
      </c>
      <c r="AQ59" s="8">
        <f t="shared" si="31"/>
        <v>0</v>
      </c>
      <c r="AR59" s="8">
        <f t="shared" si="18"/>
        <v>376.7</v>
      </c>
      <c r="AT59" s="8">
        <v>46.65</v>
      </c>
      <c r="AU59" s="8">
        <v>46.65</v>
      </c>
      <c r="AW59" s="200">
        <v>32</v>
      </c>
      <c r="AX59" s="200">
        <v>0</v>
      </c>
      <c r="AY59" s="200">
        <v>0</v>
      </c>
      <c r="AZ59" s="200">
        <v>0</v>
      </c>
      <c r="BA59" s="200">
        <v>14.65</v>
      </c>
      <c r="BB59" s="200">
        <v>0</v>
      </c>
      <c r="BC59" s="8">
        <f t="shared" si="19"/>
        <v>46.65</v>
      </c>
      <c r="BD59" s="200">
        <v>32</v>
      </c>
      <c r="BE59" s="200">
        <v>0</v>
      </c>
      <c r="BF59" s="200">
        <v>0</v>
      </c>
      <c r="BG59" s="200">
        <v>0</v>
      </c>
      <c r="BH59" s="200">
        <v>14.65</v>
      </c>
      <c r="BI59" s="200">
        <v>0</v>
      </c>
      <c r="BJ59" s="8">
        <f t="shared" si="20"/>
        <v>46.65</v>
      </c>
      <c r="BL59" s="8">
        <f t="shared" si="21"/>
        <v>46.65</v>
      </c>
      <c r="BM59" s="8">
        <f t="shared" si="22"/>
        <v>46.65</v>
      </c>
      <c r="BN59" s="8">
        <f t="shared" si="23"/>
        <v>46.65</v>
      </c>
      <c r="BO59" s="8">
        <f t="shared" si="24"/>
        <v>46.65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920</v>
      </c>
      <c r="G60" s="16">
        <f>'[3]25'!G62</f>
        <v>0</v>
      </c>
      <c r="H60" s="17">
        <f t="shared" si="27"/>
        <v>1240</v>
      </c>
      <c r="I60" s="15">
        <f>'[3]25'!J62</f>
        <v>320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150</v>
      </c>
      <c r="N60" s="16">
        <f>'[3]25'!O62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14.65</v>
      </c>
      <c r="AC60" s="8">
        <f t="shared" si="9"/>
        <v>0</v>
      </c>
      <c r="AD60" s="8">
        <f t="shared" si="10"/>
        <v>46.65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14.65</v>
      </c>
      <c r="AJ60" s="8">
        <f t="shared" si="16"/>
        <v>0</v>
      </c>
      <c r="AK60" s="8">
        <f t="shared" si="17"/>
        <v>46.65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120.69999999999999</v>
      </c>
      <c r="AQ60" s="8">
        <f t="shared" si="31"/>
        <v>0</v>
      </c>
      <c r="AR60" s="8">
        <f t="shared" si="18"/>
        <v>376.7</v>
      </c>
      <c r="AT60" s="8">
        <v>46.65</v>
      </c>
      <c r="AU60" s="8">
        <v>46.65</v>
      </c>
      <c r="AW60" s="200">
        <v>32</v>
      </c>
      <c r="AX60" s="200">
        <v>0</v>
      </c>
      <c r="AY60" s="200">
        <v>0</v>
      </c>
      <c r="AZ60" s="200">
        <v>0</v>
      </c>
      <c r="BA60" s="200">
        <v>14.65</v>
      </c>
      <c r="BB60" s="200">
        <v>0</v>
      </c>
      <c r="BC60" s="8">
        <f t="shared" si="19"/>
        <v>46.65</v>
      </c>
      <c r="BD60" s="200">
        <v>32</v>
      </c>
      <c r="BE60" s="200">
        <v>0</v>
      </c>
      <c r="BF60" s="200">
        <v>0</v>
      </c>
      <c r="BG60" s="200">
        <v>0</v>
      </c>
      <c r="BH60" s="200">
        <v>14.65</v>
      </c>
      <c r="BI60" s="200">
        <v>0</v>
      </c>
      <c r="BJ60" s="8">
        <f t="shared" si="20"/>
        <v>46.65</v>
      </c>
      <c r="BL60" s="8">
        <f t="shared" si="21"/>
        <v>46.65</v>
      </c>
      <c r="BM60" s="8">
        <f t="shared" si="22"/>
        <v>46.65</v>
      </c>
      <c r="BN60" s="8">
        <f t="shared" si="23"/>
        <v>46.65</v>
      </c>
      <c r="BO60" s="8">
        <f t="shared" si="24"/>
        <v>46.65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920</v>
      </c>
      <c r="G61" s="16">
        <f>'[3]25'!G63</f>
        <v>30</v>
      </c>
      <c r="H61" s="17">
        <f t="shared" si="27"/>
        <v>1270</v>
      </c>
      <c r="I61" s="15">
        <f>'[3]25'!J63</f>
        <v>320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150</v>
      </c>
      <c r="N61" s="16">
        <f>'[3]25'!O63</f>
        <v>30</v>
      </c>
      <c r="O61" s="17">
        <f t="shared" si="28"/>
        <v>500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30</v>
      </c>
      <c r="W61" s="17">
        <f t="shared" si="30"/>
        <v>500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11.63</v>
      </c>
      <c r="AC61" s="8">
        <f t="shared" si="9"/>
        <v>3</v>
      </c>
      <c r="AD61" s="8">
        <f t="shared" si="10"/>
        <v>46.63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11.63</v>
      </c>
      <c r="AJ61" s="8">
        <f t="shared" si="16"/>
        <v>3</v>
      </c>
      <c r="AK61" s="8">
        <f t="shared" si="17"/>
        <v>46.63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126.74000000000001</v>
      </c>
      <c r="AQ61" s="8">
        <f t="shared" si="34"/>
        <v>24</v>
      </c>
      <c r="AR61" s="8">
        <f t="shared" si="18"/>
        <v>406.74</v>
      </c>
      <c r="AT61" s="8">
        <v>43.63</v>
      </c>
      <c r="AU61" s="8">
        <v>43.63</v>
      </c>
      <c r="AW61" s="200">
        <v>32</v>
      </c>
      <c r="AX61" s="200">
        <v>0</v>
      </c>
      <c r="AY61" s="200">
        <v>0</v>
      </c>
      <c r="AZ61" s="200">
        <v>0</v>
      </c>
      <c r="BA61" s="200">
        <v>11.63</v>
      </c>
      <c r="BB61" s="200">
        <v>3</v>
      </c>
      <c r="BC61" s="8">
        <f t="shared" si="19"/>
        <v>46.63</v>
      </c>
      <c r="BD61" s="200">
        <v>32</v>
      </c>
      <c r="BE61" s="200">
        <v>0</v>
      </c>
      <c r="BF61" s="200">
        <v>0</v>
      </c>
      <c r="BG61" s="200">
        <v>0</v>
      </c>
      <c r="BH61" s="200">
        <v>11.63</v>
      </c>
      <c r="BI61" s="200">
        <v>3</v>
      </c>
      <c r="BJ61" s="8">
        <f t="shared" si="20"/>
        <v>46.63</v>
      </c>
      <c r="BL61" s="8">
        <f t="shared" si="21"/>
        <v>43.63</v>
      </c>
      <c r="BM61" s="8">
        <f t="shared" si="22"/>
        <v>43.63</v>
      </c>
      <c r="BN61" s="8">
        <f t="shared" si="23"/>
        <v>46.63</v>
      </c>
      <c r="BO61" s="8">
        <f t="shared" si="24"/>
        <v>46.63</v>
      </c>
      <c r="BP61" s="182">
        <f t="shared" si="25"/>
        <v>-3</v>
      </c>
      <c r="BQ61" s="182">
        <f t="shared" si="26"/>
        <v>-3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920</v>
      </c>
      <c r="G62" s="16">
        <f>'[3]25'!G64</f>
        <v>30</v>
      </c>
      <c r="H62" s="17">
        <f t="shared" si="27"/>
        <v>1270</v>
      </c>
      <c r="I62" s="15">
        <f>'[3]25'!J64</f>
        <v>320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255.3</v>
      </c>
      <c r="N62" s="16">
        <f>'[3]25'!O64</f>
        <v>30</v>
      </c>
      <c r="O62" s="17">
        <f t="shared" si="28"/>
        <v>605.29999999999995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255.3</v>
      </c>
      <c r="V62" s="16">
        <f t="shared" si="32"/>
        <v>30</v>
      </c>
      <c r="W62" s="17">
        <f t="shared" si="30"/>
        <v>605.29999999999995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3</v>
      </c>
      <c r="AD62" s="8">
        <f t="shared" si="10"/>
        <v>35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3</v>
      </c>
      <c r="AK62" s="8">
        <f t="shared" si="17"/>
        <v>35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255.3</v>
      </c>
      <c r="AQ62" s="8">
        <f t="shared" si="34"/>
        <v>24</v>
      </c>
      <c r="AR62" s="8">
        <f t="shared" si="18"/>
        <v>535.29999999999995</v>
      </c>
      <c r="AT62" s="8">
        <v>32</v>
      </c>
      <c r="AU62" s="8">
        <v>32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3</v>
      </c>
      <c r="BC62" s="8">
        <f t="shared" si="19"/>
        <v>35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3</v>
      </c>
      <c r="BJ62" s="8">
        <f t="shared" si="20"/>
        <v>35</v>
      </c>
      <c r="BL62" s="8">
        <f t="shared" si="21"/>
        <v>32</v>
      </c>
      <c r="BM62" s="8">
        <f t="shared" si="22"/>
        <v>32</v>
      </c>
      <c r="BN62" s="8">
        <f t="shared" si="23"/>
        <v>35</v>
      </c>
      <c r="BO62" s="8">
        <f t="shared" si="24"/>
        <v>35</v>
      </c>
      <c r="BP62" s="182">
        <f t="shared" si="25"/>
        <v>-3</v>
      </c>
      <c r="BQ62" s="182">
        <f t="shared" si="26"/>
        <v>-3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920</v>
      </c>
      <c r="G63" s="16">
        <f>'[3]25'!G65</f>
        <v>30</v>
      </c>
      <c r="H63" s="17">
        <f t="shared" si="27"/>
        <v>1270</v>
      </c>
      <c r="I63" s="15">
        <f>'[3]25'!J65</f>
        <v>320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238.3</v>
      </c>
      <c r="N63" s="16">
        <f>'[3]25'!O65</f>
        <v>30</v>
      </c>
      <c r="O63" s="17">
        <f t="shared" si="28"/>
        <v>588.29999999999995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238.3</v>
      </c>
      <c r="V63" s="16">
        <f t="shared" si="32"/>
        <v>30</v>
      </c>
      <c r="W63" s="17">
        <f t="shared" si="30"/>
        <v>588.29999999999995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3</v>
      </c>
      <c r="AD63" s="8">
        <f t="shared" si="10"/>
        <v>35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3</v>
      </c>
      <c r="AK63" s="8">
        <f t="shared" si="17"/>
        <v>35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238.3</v>
      </c>
      <c r="AQ63" s="8">
        <f t="shared" si="34"/>
        <v>24</v>
      </c>
      <c r="AR63" s="8">
        <f t="shared" si="18"/>
        <v>518.29999999999995</v>
      </c>
      <c r="AT63" s="8">
        <v>32</v>
      </c>
      <c r="AU63" s="8">
        <v>32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3</v>
      </c>
      <c r="BC63" s="8">
        <f t="shared" si="19"/>
        <v>35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3</v>
      </c>
      <c r="BJ63" s="8">
        <f t="shared" si="20"/>
        <v>35</v>
      </c>
      <c r="BL63" s="8">
        <f t="shared" si="21"/>
        <v>32</v>
      </c>
      <c r="BM63" s="8">
        <f t="shared" si="22"/>
        <v>32</v>
      </c>
      <c r="BN63" s="8">
        <f t="shared" si="23"/>
        <v>35</v>
      </c>
      <c r="BO63" s="8">
        <f t="shared" si="24"/>
        <v>35</v>
      </c>
      <c r="BP63" s="182">
        <f t="shared" si="25"/>
        <v>-3</v>
      </c>
      <c r="BQ63" s="182">
        <f t="shared" si="26"/>
        <v>-3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920</v>
      </c>
      <c r="G64" s="16">
        <f>'[3]25'!G66</f>
        <v>30</v>
      </c>
      <c r="H64" s="17">
        <f t="shared" si="27"/>
        <v>1270</v>
      </c>
      <c r="I64" s="15">
        <f>'[3]25'!J66</f>
        <v>320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267.89</v>
      </c>
      <c r="N64" s="16">
        <f>'[3]25'!O66</f>
        <v>30</v>
      </c>
      <c r="O64" s="17">
        <f t="shared" si="28"/>
        <v>617.89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267.89</v>
      </c>
      <c r="V64" s="16">
        <f t="shared" si="32"/>
        <v>30</v>
      </c>
      <c r="W64" s="17">
        <f t="shared" si="30"/>
        <v>617.89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3</v>
      </c>
      <c r="AD64" s="8">
        <f t="shared" si="10"/>
        <v>35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3</v>
      </c>
      <c r="AK64" s="8">
        <f t="shared" si="17"/>
        <v>35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267.89</v>
      </c>
      <c r="AQ64" s="8">
        <f t="shared" si="34"/>
        <v>24</v>
      </c>
      <c r="AR64" s="8">
        <f t="shared" si="18"/>
        <v>547.89</v>
      </c>
      <c r="AT64" s="8">
        <v>32</v>
      </c>
      <c r="AU64" s="8">
        <v>32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3</v>
      </c>
      <c r="BC64" s="8">
        <f t="shared" si="19"/>
        <v>35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3</v>
      </c>
      <c r="BJ64" s="8">
        <f t="shared" si="20"/>
        <v>35</v>
      </c>
      <c r="BL64" s="8">
        <f t="shared" si="21"/>
        <v>32</v>
      </c>
      <c r="BM64" s="8">
        <f t="shared" si="22"/>
        <v>32</v>
      </c>
      <c r="BN64" s="8">
        <f t="shared" si="23"/>
        <v>35</v>
      </c>
      <c r="BO64" s="8">
        <f t="shared" si="24"/>
        <v>35</v>
      </c>
      <c r="BP64" s="182">
        <f t="shared" si="25"/>
        <v>-3</v>
      </c>
      <c r="BQ64" s="182">
        <f t="shared" si="26"/>
        <v>-3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920</v>
      </c>
      <c r="G65" s="16">
        <f>'[3]25'!G67</f>
        <v>30</v>
      </c>
      <c r="H65" s="17">
        <f t="shared" si="27"/>
        <v>1270</v>
      </c>
      <c r="I65" s="15">
        <f>'[3]25'!J67</f>
        <v>320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262.89</v>
      </c>
      <c r="N65" s="16">
        <f>'[3]25'!O67</f>
        <v>30</v>
      </c>
      <c r="O65" s="17">
        <f t="shared" si="28"/>
        <v>612.89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262.89</v>
      </c>
      <c r="V65" s="16">
        <f t="shared" si="32"/>
        <v>30</v>
      </c>
      <c r="W65" s="17">
        <f t="shared" si="30"/>
        <v>612.89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3</v>
      </c>
      <c r="AD65" s="8">
        <f t="shared" si="10"/>
        <v>35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3</v>
      </c>
      <c r="AK65" s="8">
        <f t="shared" si="17"/>
        <v>35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262.89</v>
      </c>
      <c r="AQ65" s="8">
        <f t="shared" si="34"/>
        <v>24</v>
      </c>
      <c r="AR65" s="8">
        <f t="shared" si="18"/>
        <v>542.89</v>
      </c>
      <c r="AT65" s="8">
        <v>32</v>
      </c>
      <c r="AU65" s="8">
        <v>32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3</v>
      </c>
      <c r="BC65" s="8">
        <f t="shared" si="19"/>
        <v>35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3</v>
      </c>
      <c r="BJ65" s="8">
        <f t="shared" si="20"/>
        <v>35</v>
      </c>
      <c r="BL65" s="8">
        <f t="shared" si="21"/>
        <v>32</v>
      </c>
      <c r="BM65" s="8">
        <f t="shared" si="22"/>
        <v>32</v>
      </c>
      <c r="BN65" s="8">
        <f t="shared" si="23"/>
        <v>35</v>
      </c>
      <c r="BO65" s="8">
        <f t="shared" si="24"/>
        <v>35</v>
      </c>
      <c r="BP65" s="182">
        <f t="shared" si="25"/>
        <v>-3</v>
      </c>
      <c r="BQ65" s="182">
        <f t="shared" si="26"/>
        <v>-3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920</v>
      </c>
      <c r="G66" s="16">
        <f>'[3]25'!G68</f>
        <v>30</v>
      </c>
      <c r="H66" s="17">
        <f t="shared" si="27"/>
        <v>1270</v>
      </c>
      <c r="I66" s="15">
        <f>'[3]25'!J68</f>
        <v>320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272.89</v>
      </c>
      <c r="N66" s="16">
        <f>'[3]25'!O68</f>
        <v>30</v>
      </c>
      <c r="O66" s="17">
        <f t="shared" si="28"/>
        <v>622.89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272.89</v>
      </c>
      <c r="V66" s="16">
        <f t="shared" si="32"/>
        <v>30</v>
      </c>
      <c r="W66" s="17">
        <f t="shared" si="30"/>
        <v>622.89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3</v>
      </c>
      <c r="AD66" s="8">
        <f t="shared" si="10"/>
        <v>35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3</v>
      </c>
      <c r="AK66" s="8">
        <f t="shared" si="17"/>
        <v>35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272.89</v>
      </c>
      <c r="AQ66" s="8">
        <f t="shared" si="34"/>
        <v>24</v>
      </c>
      <c r="AR66" s="8">
        <f t="shared" si="18"/>
        <v>552.89</v>
      </c>
      <c r="AT66" s="8">
        <v>32</v>
      </c>
      <c r="AU66" s="8">
        <v>32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3</v>
      </c>
      <c r="BC66" s="8">
        <f t="shared" si="19"/>
        <v>35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3</v>
      </c>
      <c r="BJ66" s="8">
        <f t="shared" si="20"/>
        <v>35</v>
      </c>
      <c r="BL66" s="8">
        <f t="shared" si="21"/>
        <v>32</v>
      </c>
      <c r="BM66" s="8">
        <f t="shared" si="22"/>
        <v>32</v>
      </c>
      <c r="BN66" s="8">
        <f t="shared" si="23"/>
        <v>35</v>
      </c>
      <c r="BO66" s="8">
        <f t="shared" si="24"/>
        <v>35</v>
      </c>
      <c r="BP66" s="182">
        <f t="shared" si="25"/>
        <v>-3</v>
      </c>
      <c r="BQ66" s="182">
        <f t="shared" si="26"/>
        <v>-3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920</v>
      </c>
      <c r="G67" s="16">
        <f>'[3]25'!G69</f>
        <v>30</v>
      </c>
      <c r="H67" s="17">
        <f t="shared" si="27"/>
        <v>1270</v>
      </c>
      <c r="I67" s="15">
        <f>'[3]25'!J69</f>
        <v>320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280</v>
      </c>
      <c r="N67" s="16">
        <f>'[3]25'!O69</f>
        <v>30</v>
      </c>
      <c r="O67" s="17">
        <f t="shared" si="28"/>
        <v>630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280</v>
      </c>
      <c r="V67" s="16">
        <f t="shared" si="32"/>
        <v>30</v>
      </c>
      <c r="W67" s="17">
        <f t="shared" si="30"/>
        <v>630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3</v>
      </c>
      <c r="AD67" s="8">
        <f t="shared" si="10"/>
        <v>35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3</v>
      </c>
      <c r="AK67" s="8">
        <f t="shared" si="17"/>
        <v>35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280</v>
      </c>
      <c r="AQ67" s="8">
        <f t="shared" si="34"/>
        <v>24</v>
      </c>
      <c r="AR67" s="8">
        <f t="shared" si="18"/>
        <v>560</v>
      </c>
      <c r="AT67" s="8">
        <v>35</v>
      </c>
      <c r="AU67" s="8">
        <v>35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3</v>
      </c>
      <c r="BC67" s="8">
        <f t="shared" si="19"/>
        <v>35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3</v>
      </c>
      <c r="BJ67" s="8">
        <f t="shared" si="20"/>
        <v>35</v>
      </c>
      <c r="BL67" s="8">
        <f t="shared" si="21"/>
        <v>35</v>
      </c>
      <c r="BM67" s="8">
        <f t="shared" si="22"/>
        <v>35</v>
      </c>
      <c r="BN67" s="8">
        <f t="shared" si="23"/>
        <v>35</v>
      </c>
      <c r="BO67" s="8">
        <f t="shared" si="24"/>
        <v>35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920</v>
      </c>
      <c r="G68" s="16">
        <f>'[3]25'!G70</f>
        <v>30</v>
      </c>
      <c r="H68" s="17">
        <f t="shared" si="27"/>
        <v>1270</v>
      </c>
      <c r="I68" s="15">
        <f>'[3]25'!J70</f>
        <v>320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280</v>
      </c>
      <c r="N68" s="16">
        <f>'[3]25'!O70</f>
        <v>30</v>
      </c>
      <c r="O68" s="17">
        <f t="shared" si="28"/>
        <v>630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280</v>
      </c>
      <c r="V68" s="16">
        <f t="shared" si="32"/>
        <v>30</v>
      </c>
      <c r="W68" s="17">
        <f t="shared" si="30"/>
        <v>630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3</v>
      </c>
      <c r="AD68" s="8">
        <f t="shared" ref="AD68:AD98" si="42">BC68</f>
        <v>35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3</v>
      </c>
      <c r="AK68" s="8">
        <f t="shared" ref="AK68:AK98" si="49">BJ68</f>
        <v>35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280</v>
      </c>
      <c r="AQ68" s="8">
        <f t="shared" si="34"/>
        <v>24</v>
      </c>
      <c r="AR68" s="8">
        <f t="shared" ref="AR68:AR98" si="50">SUM(AL68:AQ68)</f>
        <v>560</v>
      </c>
      <c r="AT68" s="8">
        <v>35</v>
      </c>
      <c r="AU68" s="8">
        <v>35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3</v>
      </c>
      <c r="BC68" s="8">
        <f t="shared" ref="BC68:BC98" si="51">SUM(AW68:BB68)</f>
        <v>35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3</v>
      </c>
      <c r="BJ68" s="8">
        <f t="shared" ref="BJ68:BJ98" si="52">SUM(BD68:BI68)</f>
        <v>35</v>
      </c>
      <c r="BL68" s="8">
        <f t="shared" ref="BL68:BL98" si="53">AT68</f>
        <v>35</v>
      </c>
      <c r="BM68" s="8">
        <f t="shared" ref="BM68:BM98" si="54">AU68</f>
        <v>35</v>
      </c>
      <c r="BN68" s="8">
        <f t="shared" ref="BN68:BN98" si="55">BC68</f>
        <v>35</v>
      </c>
      <c r="BO68" s="8">
        <f t="shared" ref="BO68:BO98" si="56">BJ68</f>
        <v>35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920</v>
      </c>
      <c r="G69" s="16">
        <f>'[3]25'!G71</f>
        <v>30</v>
      </c>
      <c r="H69" s="17">
        <f t="shared" ref="H69:H98" si="59">SUM(B69:G69)</f>
        <v>1270</v>
      </c>
      <c r="I69" s="15">
        <f>'[3]25'!J71</f>
        <v>320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280</v>
      </c>
      <c r="N69" s="16">
        <f>'[3]25'!O71</f>
        <v>30</v>
      </c>
      <c r="O69" s="17">
        <f t="shared" ref="O69:O98" si="60">SUM(I69:N69)</f>
        <v>630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280</v>
      </c>
      <c r="V69" s="16">
        <f t="shared" si="32"/>
        <v>30</v>
      </c>
      <c r="W69" s="17">
        <f t="shared" ref="W69:W98" si="61">SUM(Q69:V69)</f>
        <v>630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3</v>
      </c>
      <c r="AD69" s="8">
        <f t="shared" si="42"/>
        <v>35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3</v>
      </c>
      <c r="AK69" s="8">
        <f t="shared" si="49"/>
        <v>35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280</v>
      </c>
      <c r="AQ69" s="8">
        <f t="shared" si="34"/>
        <v>24</v>
      </c>
      <c r="AR69" s="8">
        <f t="shared" si="50"/>
        <v>560</v>
      </c>
      <c r="AT69" s="8">
        <v>35</v>
      </c>
      <c r="AU69" s="8">
        <v>35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3</v>
      </c>
      <c r="BC69" s="8">
        <f t="shared" si="51"/>
        <v>35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3</v>
      </c>
      <c r="BJ69" s="8">
        <f t="shared" si="52"/>
        <v>35</v>
      </c>
      <c r="BL69" s="8">
        <f t="shared" si="53"/>
        <v>35</v>
      </c>
      <c r="BM69" s="8">
        <f t="shared" si="54"/>
        <v>35</v>
      </c>
      <c r="BN69" s="8">
        <f t="shared" si="55"/>
        <v>35</v>
      </c>
      <c r="BO69" s="8">
        <f t="shared" si="56"/>
        <v>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920</v>
      </c>
      <c r="G70" s="16">
        <f>'[3]25'!G72</f>
        <v>30</v>
      </c>
      <c r="H70" s="17">
        <f t="shared" si="59"/>
        <v>1270</v>
      </c>
      <c r="I70" s="15">
        <f>'[3]25'!J72</f>
        <v>320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280</v>
      </c>
      <c r="N70" s="16">
        <f>'[3]25'!O72</f>
        <v>30</v>
      </c>
      <c r="O70" s="17">
        <f t="shared" si="60"/>
        <v>630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280</v>
      </c>
      <c r="V70" s="16">
        <f t="shared" si="32"/>
        <v>30</v>
      </c>
      <c r="W70" s="17">
        <f t="shared" si="61"/>
        <v>630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3</v>
      </c>
      <c r="AD70" s="8">
        <f t="shared" si="42"/>
        <v>35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3</v>
      </c>
      <c r="AK70" s="8">
        <f t="shared" si="49"/>
        <v>35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280</v>
      </c>
      <c r="AQ70" s="8">
        <f t="shared" si="34"/>
        <v>24</v>
      </c>
      <c r="AR70" s="8">
        <f t="shared" si="50"/>
        <v>560</v>
      </c>
      <c r="AT70" s="8">
        <v>35</v>
      </c>
      <c r="AU70" s="8">
        <v>35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3</v>
      </c>
      <c r="BC70" s="8">
        <f t="shared" si="51"/>
        <v>35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3</v>
      </c>
      <c r="BJ70" s="8">
        <f t="shared" si="52"/>
        <v>35</v>
      </c>
      <c r="BL70" s="8">
        <f t="shared" si="53"/>
        <v>35</v>
      </c>
      <c r="BM70" s="8">
        <f t="shared" si="54"/>
        <v>35</v>
      </c>
      <c r="BN70" s="8">
        <f t="shared" si="55"/>
        <v>35</v>
      </c>
      <c r="BO70" s="8">
        <f t="shared" si="56"/>
        <v>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920</v>
      </c>
      <c r="G71" s="16">
        <f>'[3]25'!G73</f>
        <v>30</v>
      </c>
      <c r="H71" s="17">
        <f t="shared" si="59"/>
        <v>1270</v>
      </c>
      <c r="I71" s="15">
        <f>'[3]25'!J73</f>
        <v>320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280</v>
      </c>
      <c r="N71" s="16">
        <f>'[3]25'!O73</f>
        <v>30</v>
      </c>
      <c r="O71" s="17">
        <f t="shared" si="60"/>
        <v>630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280</v>
      </c>
      <c r="V71" s="16">
        <f t="shared" si="32"/>
        <v>30</v>
      </c>
      <c r="W71" s="17">
        <f t="shared" si="61"/>
        <v>630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280</v>
      </c>
      <c r="AQ71" s="8">
        <f t="shared" si="34"/>
        <v>30</v>
      </c>
      <c r="AR71" s="8">
        <f t="shared" si="50"/>
        <v>566</v>
      </c>
      <c r="AT71" s="8">
        <v>35</v>
      </c>
      <c r="AU71" s="8">
        <v>35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35</v>
      </c>
      <c r="BM71" s="8">
        <f t="shared" si="54"/>
        <v>35</v>
      </c>
      <c r="BN71" s="8">
        <f t="shared" si="55"/>
        <v>32</v>
      </c>
      <c r="BO71" s="8">
        <f t="shared" si="56"/>
        <v>32</v>
      </c>
      <c r="BP71" s="182">
        <f t="shared" si="57"/>
        <v>3</v>
      </c>
      <c r="BQ71" s="182">
        <f t="shared" si="58"/>
        <v>3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920</v>
      </c>
      <c r="G72" s="16">
        <f>'[3]25'!G74</f>
        <v>30</v>
      </c>
      <c r="H72" s="17">
        <f t="shared" si="59"/>
        <v>1270</v>
      </c>
      <c r="I72" s="15">
        <f>'[3]25'!J74</f>
        <v>320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280</v>
      </c>
      <c r="N72" s="16">
        <f>'[3]25'!O74</f>
        <v>30</v>
      </c>
      <c r="O72" s="17">
        <f t="shared" si="60"/>
        <v>630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280</v>
      </c>
      <c r="V72" s="16">
        <f t="shared" si="32"/>
        <v>30</v>
      </c>
      <c r="W72" s="17">
        <f t="shared" si="61"/>
        <v>630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280</v>
      </c>
      <c r="AQ72" s="8">
        <f t="shared" si="34"/>
        <v>30</v>
      </c>
      <c r="AR72" s="8">
        <f t="shared" si="50"/>
        <v>566</v>
      </c>
      <c r="AT72" s="8">
        <v>35</v>
      </c>
      <c r="AU72" s="8">
        <v>35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35</v>
      </c>
      <c r="BM72" s="8">
        <f t="shared" si="54"/>
        <v>35</v>
      </c>
      <c r="BN72" s="8">
        <f t="shared" si="55"/>
        <v>32</v>
      </c>
      <c r="BO72" s="8">
        <f t="shared" si="56"/>
        <v>32</v>
      </c>
      <c r="BP72" s="182">
        <f t="shared" si="57"/>
        <v>3</v>
      </c>
      <c r="BQ72" s="182">
        <f t="shared" si="58"/>
        <v>3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920</v>
      </c>
      <c r="G73" s="16">
        <f>'[3]25'!G75</f>
        <v>30</v>
      </c>
      <c r="H73" s="17">
        <f t="shared" si="59"/>
        <v>1270</v>
      </c>
      <c r="I73" s="15">
        <f>'[3]25'!J75</f>
        <v>320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280</v>
      </c>
      <c r="N73" s="16">
        <f>'[3]25'!O75</f>
        <v>30</v>
      </c>
      <c r="O73" s="17">
        <f t="shared" si="60"/>
        <v>630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280</v>
      </c>
      <c r="V73" s="16">
        <f t="shared" si="32"/>
        <v>30</v>
      </c>
      <c r="W73" s="17">
        <f t="shared" si="61"/>
        <v>630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280</v>
      </c>
      <c r="AQ73" s="8">
        <f t="shared" si="34"/>
        <v>30</v>
      </c>
      <c r="AR73" s="8">
        <f t="shared" si="50"/>
        <v>566</v>
      </c>
      <c r="AT73" s="8">
        <v>35</v>
      </c>
      <c r="AU73" s="8">
        <v>35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35</v>
      </c>
      <c r="BM73" s="8">
        <f t="shared" si="54"/>
        <v>35</v>
      </c>
      <c r="BN73" s="8">
        <f t="shared" si="55"/>
        <v>32</v>
      </c>
      <c r="BO73" s="8">
        <f t="shared" si="56"/>
        <v>32</v>
      </c>
      <c r="BP73" s="182">
        <f t="shared" si="57"/>
        <v>3</v>
      </c>
      <c r="BQ73" s="182">
        <f t="shared" si="58"/>
        <v>3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920</v>
      </c>
      <c r="G74" s="16">
        <f>'[3]25'!G76</f>
        <v>30</v>
      </c>
      <c r="H74" s="17">
        <f t="shared" si="59"/>
        <v>1270</v>
      </c>
      <c r="I74" s="15">
        <f>'[3]25'!J76</f>
        <v>320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280</v>
      </c>
      <c r="N74" s="16">
        <f>'[3]25'!O76</f>
        <v>30</v>
      </c>
      <c r="O74" s="17">
        <f t="shared" si="60"/>
        <v>630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280</v>
      </c>
      <c r="V74" s="16">
        <f t="shared" si="32"/>
        <v>30</v>
      </c>
      <c r="W74" s="17">
        <f t="shared" si="61"/>
        <v>630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280</v>
      </c>
      <c r="AQ74" s="8">
        <f t="shared" si="34"/>
        <v>30</v>
      </c>
      <c r="AR74" s="8">
        <f t="shared" si="50"/>
        <v>566</v>
      </c>
      <c r="AT74" s="8">
        <v>35</v>
      </c>
      <c r="AU74" s="8">
        <v>35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35</v>
      </c>
      <c r="BM74" s="8">
        <f t="shared" si="54"/>
        <v>35</v>
      </c>
      <c r="BN74" s="8">
        <f t="shared" si="55"/>
        <v>32</v>
      </c>
      <c r="BO74" s="8">
        <f t="shared" si="56"/>
        <v>32</v>
      </c>
      <c r="BP74" s="182">
        <f t="shared" si="57"/>
        <v>3</v>
      </c>
      <c r="BQ74" s="182">
        <f t="shared" si="58"/>
        <v>3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960</v>
      </c>
      <c r="G75" s="16">
        <f>'[3]25'!G77</f>
        <v>30</v>
      </c>
      <c r="H75" s="17">
        <f t="shared" si="59"/>
        <v>1310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290</v>
      </c>
      <c r="N75" s="16">
        <f>'[3]25'!O77</f>
        <v>30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290</v>
      </c>
      <c r="V75" s="16">
        <f t="shared" si="32"/>
        <v>30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290</v>
      </c>
      <c r="AQ75" s="8">
        <f t="shared" si="34"/>
        <v>30</v>
      </c>
      <c r="AR75" s="8">
        <f t="shared" si="50"/>
        <v>576</v>
      </c>
      <c r="AT75" s="8">
        <v>32</v>
      </c>
      <c r="AU75" s="8">
        <v>32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960</v>
      </c>
      <c r="G76" s="16">
        <f>'[3]25'!G78</f>
        <v>30</v>
      </c>
      <c r="H76" s="17">
        <f t="shared" si="59"/>
        <v>1310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290</v>
      </c>
      <c r="N76" s="16">
        <f>'[3]25'!O78</f>
        <v>30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290</v>
      </c>
      <c r="V76" s="16">
        <f t="shared" si="32"/>
        <v>30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290</v>
      </c>
      <c r="AQ76" s="8">
        <f t="shared" si="34"/>
        <v>30</v>
      </c>
      <c r="AR76" s="8">
        <f t="shared" si="50"/>
        <v>576</v>
      </c>
      <c r="AT76" s="8">
        <v>32</v>
      </c>
      <c r="AU76" s="8">
        <v>32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960</v>
      </c>
      <c r="G77" s="16">
        <f>'[3]25'!G79</f>
        <v>35</v>
      </c>
      <c r="H77" s="17">
        <f t="shared" si="59"/>
        <v>1315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208</v>
      </c>
      <c r="N77" s="16">
        <f>'[3]25'!O79</f>
        <v>35</v>
      </c>
      <c r="O77" s="17">
        <f t="shared" si="60"/>
        <v>563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208</v>
      </c>
      <c r="V77" s="16">
        <f t="shared" si="32"/>
        <v>35</v>
      </c>
      <c r="W77" s="17">
        <f t="shared" si="61"/>
        <v>563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208</v>
      </c>
      <c r="AQ77" s="8">
        <f t="shared" si="34"/>
        <v>35</v>
      </c>
      <c r="AR77" s="8">
        <f t="shared" si="50"/>
        <v>499</v>
      </c>
      <c r="AT77" s="8">
        <v>32</v>
      </c>
      <c r="AU77" s="8">
        <v>32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960</v>
      </c>
      <c r="G78" s="16">
        <f>'[3]25'!G80</f>
        <v>35</v>
      </c>
      <c r="H78" s="17">
        <f t="shared" si="59"/>
        <v>1315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238</v>
      </c>
      <c r="N78" s="16">
        <f>'[3]25'!O80</f>
        <v>35</v>
      </c>
      <c r="O78" s="17">
        <f t="shared" si="60"/>
        <v>593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238</v>
      </c>
      <c r="V78" s="16">
        <f t="shared" si="32"/>
        <v>35</v>
      </c>
      <c r="W78" s="17">
        <f t="shared" si="61"/>
        <v>593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238</v>
      </c>
      <c r="AQ78" s="8">
        <f t="shared" si="34"/>
        <v>35</v>
      </c>
      <c r="AR78" s="8">
        <f t="shared" si="50"/>
        <v>529</v>
      </c>
      <c r="AT78" s="8">
        <v>32</v>
      </c>
      <c r="AU78" s="8">
        <v>32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960</v>
      </c>
      <c r="G79" s="16">
        <f>'[3]25'!G81</f>
        <v>35</v>
      </c>
      <c r="H79" s="17">
        <f t="shared" si="59"/>
        <v>1315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222</v>
      </c>
      <c r="N79" s="16">
        <f>'[3]25'!O81</f>
        <v>35</v>
      </c>
      <c r="O79" s="17">
        <f t="shared" si="60"/>
        <v>577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222</v>
      </c>
      <c r="V79" s="16">
        <f t="shared" si="32"/>
        <v>35</v>
      </c>
      <c r="W79" s="17">
        <f t="shared" si="61"/>
        <v>577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222</v>
      </c>
      <c r="AQ79" s="8">
        <f t="shared" si="34"/>
        <v>35</v>
      </c>
      <c r="AR79" s="8">
        <f t="shared" si="50"/>
        <v>513</v>
      </c>
      <c r="AT79" s="8">
        <v>32</v>
      </c>
      <c r="AU79" s="8">
        <v>32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960</v>
      </c>
      <c r="G80" s="16">
        <f>'[3]25'!G82</f>
        <v>35</v>
      </c>
      <c r="H80" s="17">
        <f t="shared" si="59"/>
        <v>1315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196</v>
      </c>
      <c r="N80" s="16">
        <f>'[3]25'!O82</f>
        <v>35</v>
      </c>
      <c r="O80" s="17">
        <f t="shared" si="60"/>
        <v>551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196</v>
      </c>
      <c r="V80" s="16">
        <f t="shared" si="32"/>
        <v>35</v>
      </c>
      <c r="W80" s="17">
        <f t="shared" si="61"/>
        <v>551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196</v>
      </c>
      <c r="AQ80" s="8">
        <f t="shared" si="34"/>
        <v>35</v>
      </c>
      <c r="AR80" s="8">
        <f t="shared" si="50"/>
        <v>487</v>
      </c>
      <c r="AT80" s="8">
        <v>32</v>
      </c>
      <c r="AU80" s="8">
        <v>32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960</v>
      </c>
      <c r="G81" s="16">
        <f>'[3]25'!G83</f>
        <v>35</v>
      </c>
      <c r="H81" s="17">
        <f t="shared" si="59"/>
        <v>1315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219</v>
      </c>
      <c r="N81" s="16">
        <f>'[3]25'!O83</f>
        <v>35</v>
      </c>
      <c r="O81" s="17">
        <f t="shared" si="60"/>
        <v>574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219</v>
      </c>
      <c r="V81" s="16">
        <f t="shared" si="32"/>
        <v>35</v>
      </c>
      <c r="W81" s="17">
        <f t="shared" si="61"/>
        <v>574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219</v>
      </c>
      <c r="AQ81" s="8">
        <f t="shared" si="34"/>
        <v>35</v>
      </c>
      <c r="AR81" s="8">
        <f t="shared" si="50"/>
        <v>510</v>
      </c>
      <c r="AT81" s="8">
        <v>32</v>
      </c>
      <c r="AU81" s="8">
        <v>32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960</v>
      </c>
      <c r="G82" s="16">
        <f>'[3]25'!G84</f>
        <v>35</v>
      </c>
      <c r="H82" s="17">
        <f t="shared" si="59"/>
        <v>1315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209</v>
      </c>
      <c r="N82" s="16">
        <f>'[3]25'!O84</f>
        <v>35</v>
      </c>
      <c r="O82" s="17">
        <f t="shared" si="60"/>
        <v>564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209</v>
      </c>
      <c r="V82" s="16">
        <f t="shared" si="32"/>
        <v>35</v>
      </c>
      <c r="W82" s="17">
        <f t="shared" si="61"/>
        <v>564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209</v>
      </c>
      <c r="AQ82" s="8">
        <f t="shared" si="34"/>
        <v>35</v>
      </c>
      <c r="AR82" s="8">
        <f t="shared" si="50"/>
        <v>500</v>
      </c>
      <c r="AT82" s="8">
        <v>32</v>
      </c>
      <c r="AU82" s="8">
        <v>32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960</v>
      </c>
      <c r="G83" s="16">
        <f>'[3]25'!G85</f>
        <v>35</v>
      </c>
      <c r="H83" s="17">
        <f t="shared" si="59"/>
        <v>1315</v>
      </c>
      <c r="I83" s="15">
        <f>'[3]25'!J85</f>
        <v>320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290</v>
      </c>
      <c r="N83" s="16">
        <f>'[3]25'!O85</f>
        <v>35</v>
      </c>
      <c r="O83" s="17">
        <f t="shared" si="60"/>
        <v>645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290</v>
      </c>
      <c r="V83" s="16">
        <f t="shared" si="32"/>
        <v>35</v>
      </c>
      <c r="W83" s="17">
        <f t="shared" si="61"/>
        <v>645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290</v>
      </c>
      <c r="AQ83" s="8">
        <f t="shared" si="34"/>
        <v>35</v>
      </c>
      <c r="AR83" s="8">
        <f t="shared" si="50"/>
        <v>581</v>
      </c>
      <c r="AT83" s="8">
        <v>32</v>
      </c>
      <c r="AU83" s="8">
        <v>32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960</v>
      </c>
      <c r="G84" s="16">
        <f>'[3]25'!G86</f>
        <v>35</v>
      </c>
      <c r="H84" s="17">
        <f t="shared" si="59"/>
        <v>1315</v>
      </c>
      <c r="I84" s="15">
        <f>'[3]25'!J86</f>
        <v>320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290</v>
      </c>
      <c r="N84" s="16">
        <f>'[3]25'!O86</f>
        <v>35</v>
      </c>
      <c r="O84" s="17">
        <f t="shared" si="60"/>
        <v>645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290</v>
      </c>
      <c r="V84" s="16">
        <f t="shared" si="32"/>
        <v>35</v>
      </c>
      <c r="W84" s="17">
        <f t="shared" si="61"/>
        <v>645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290</v>
      </c>
      <c r="AQ84" s="8">
        <f t="shared" si="34"/>
        <v>35</v>
      </c>
      <c r="AR84" s="8">
        <f t="shared" si="50"/>
        <v>581</v>
      </c>
      <c r="AT84" s="8">
        <v>32</v>
      </c>
      <c r="AU84" s="8">
        <v>32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960</v>
      </c>
      <c r="G85" s="16">
        <f>'[3]25'!G87</f>
        <v>35</v>
      </c>
      <c r="H85" s="17">
        <f t="shared" si="59"/>
        <v>1315</v>
      </c>
      <c r="I85" s="15">
        <f>'[3]25'!J87</f>
        <v>320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290</v>
      </c>
      <c r="N85" s="16">
        <f>'[3]25'!O87</f>
        <v>35</v>
      </c>
      <c r="O85" s="17">
        <f t="shared" si="60"/>
        <v>645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290</v>
      </c>
      <c r="V85" s="16">
        <f t="shared" si="32"/>
        <v>35</v>
      </c>
      <c r="W85" s="17">
        <f t="shared" si="61"/>
        <v>645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290</v>
      </c>
      <c r="AQ85" s="8">
        <f t="shared" si="34"/>
        <v>35</v>
      </c>
      <c r="AR85" s="8">
        <f t="shared" si="50"/>
        <v>581</v>
      </c>
      <c r="AT85" s="8">
        <v>32</v>
      </c>
      <c r="AU85" s="8">
        <v>32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960</v>
      </c>
      <c r="G86" s="16">
        <f>'[3]25'!G88</f>
        <v>35</v>
      </c>
      <c r="H86" s="17">
        <f t="shared" si="59"/>
        <v>1315</v>
      </c>
      <c r="I86" s="15">
        <f>'[3]25'!J88</f>
        <v>320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290</v>
      </c>
      <c r="N86" s="16">
        <f>'[3]25'!O88</f>
        <v>35</v>
      </c>
      <c r="O86" s="17">
        <f t="shared" si="60"/>
        <v>645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290</v>
      </c>
      <c r="V86" s="16">
        <f t="shared" si="32"/>
        <v>35</v>
      </c>
      <c r="W86" s="17">
        <f t="shared" si="61"/>
        <v>645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290</v>
      </c>
      <c r="AQ86" s="8">
        <f t="shared" si="34"/>
        <v>35</v>
      </c>
      <c r="AR86" s="8">
        <f t="shared" si="50"/>
        <v>581</v>
      </c>
      <c r="AT86" s="8">
        <v>32</v>
      </c>
      <c r="AU86" s="8">
        <v>32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960</v>
      </c>
      <c r="G87" s="16">
        <f>'[3]25'!G89</f>
        <v>35</v>
      </c>
      <c r="H87" s="17">
        <f t="shared" si="59"/>
        <v>1315</v>
      </c>
      <c r="I87" s="15">
        <f>'[3]25'!J89</f>
        <v>320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290</v>
      </c>
      <c r="N87" s="16">
        <f>'[3]25'!O89</f>
        <v>35</v>
      </c>
      <c r="O87" s="17">
        <f t="shared" si="60"/>
        <v>645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290</v>
      </c>
      <c r="V87" s="16">
        <f t="shared" si="32"/>
        <v>35</v>
      </c>
      <c r="W87" s="17">
        <f t="shared" si="61"/>
        <v>645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290</v>
      </c>
      <c r="AQ87" s="8">
        <f t="shared" si="34"/>
        <v>35</v>
      </c>
      <c r="AR87" s="8">
        <f t="shared" si="50"/>
        <v>581</v>
      </c>
      <c r="AT87" s="8">
        <v>32</v>
      </c>
      <c r="AU87" s="8">
        <v>32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960</v>
      </c>
      <c r="G88" s="16">
        <f>'[3]25'!G90</f>
        <v>35</v>
      </c>
      <c r="H88" s="17">
        <f t="shared" si="59"/>
        <v>1315</v>
      </c>
      <c r="I88" s="15">
        <f>'[3]25'!J90</f>
        <v>320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290</v>
      </c>
      <c r="N88" s="16">
        <f>'[3]25'!O90</f>
        <v>35</v>
      </c>
      <c r="O88" s="17">
        <f t="shared" si="60"/>
        <v>645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290</v>
      </c>
      <c r="V88" s="16">
        <f t="shared" si="32"/>
        <v>35</v>
      </c>
      <c r="W88" s="17">
        <f t="shared" si="61"/>
        <v>645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290</v>
      </c>
      <c r="AQ88" s="8">
        <f t="shared" si="34"/>
        <v>35</v>
      </c>
      <c r="AR88" s="8">
        <f t="shared" si="50"/>
        <v>581</v>
      </c>
      <c r="AT88" s="8">
        <v>32</v>
      </c>
      <c r="AU88" s="8">
        <v>32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960</v>
      </c>
      <c r="G89" s="16">
        <f>'[3]25'!G91</f>
        <v>35</v>
      </c>
      <c r="H89" s="17">
        <f t="shared" si="59"/>
        <v>1315</v>
      </c>
      <c r="I89" s="15">
        <f>'[3]25'!J91</f>
        <v>320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290</v>
      </c>
      <c r="N89" s="16">
        <f>'[3]25'!O91</f>
        <v>35</v>
      </c>
      <c r="O89" s="17">
        <f t="shared" si="60"/>
        <v>645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290</v>
      </c>
      <c r="V89" s="16">
        <f t="shared" si="32"/>
        <v>35</v>
      </c>
      <c r="W89" s="17">
        <f t="shared" si="61"/>
        <v>645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290</v>
      </c>
      <c r="AQ89" s="8">
        <f t="shared" si="34"/>
        <v>35</v>
      </c>
      <c r="AR89" s="8">
        <f t="shared" si="50"/>
        <v>581</v>
      </c>
      <c r="AT89" s="8">
        <v>32</v>
      </c>
      <c r="AU89" s="8">
        <v>32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960</v>
      </c>
      <c r="G90" s="16">
        <f>'[3]25'!G92</f>
        <v>35</v>
      </c>
      <c r="H90" s="17">
        <f t="shared" si="59"/>
        <v>1315</v>
      </c>
      <c r="I90" s="15">
        <f>'[3]25'!J92</f>
        <v>320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290</v>
      </c>
      <c r="N90" s="16">
        <f>'[3]25'!O92</f>
        <v>35</v>
      </c>
      <c r="O90" s="17">
        <f t="shared" si="60"/>
        <v>645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290</v>
      </c>
      <c r="V90" s="16">
        <f t="shared" si="32"/>
        <v>35</v>
      </c>
      <c r="W90" s="17">
        <f t="shared" si="61"/>
        <v>645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290</v>
      </c>
      <c r="AQ90" s="8">
        <f t="shared" si="34"/>
        <v>35</v>
      </c>
      <c r="AR90" s="8">
        <f t="shared" si="50"/>
        <v>581</v>
      </c>
      <c r="AT90" s="8">
        <v>32</v>
      </c>
      <c r="AU90" s="8">
        <v>32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960</v>
      </c>
      <c r="G91" s="16">
        <f>'[3]25'!G93</f>
        <v>35</v>
      </c>
      <c r="H91" s="17">
        <f t="shared" si="59"/>
        <v>1315</v>
      </c>
      <c r="I91" s="15">
        <f>'[3]25'!J93</f>
        <v>320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289.16000000000003</v>
      </c>
      <c r="N91" s="16">
        <f>'[3]25'!O93</f>
        <v>35</v>
      </c>
      <c r="O91" s="17">
        <f t="shared" si="60"/>
        <v>644.16000000000008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289.16000000000003</v>
      </c>
      <c r="V91" s="16">
        <f t="shared" si="32"/>
        <v>35</v>
      </c>
      <c r="W91" s="17">
        <f t="shared" si="61"/>
        <v>644.16000000000008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289.16000000000003</v>
      </c>
      <c r="AQ91" s="8">
        <f t="shared" si="34"/>
        <v>35</v>
      </c>
      <c r="AR91" s="8">
        <f t="shared" si="50"/>
        <v>580.16000000000008</v>
      </c>
      <c r="AT91" s="8">
        <v>32</v>
      </c>
      <c r="AU91" s="8">
        <v>32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960</v>
      </c>
      <c r="G92" s="16">
        <f>'[3]25'!G94</f>
        <v>35</v>
      </c>
      <c r="H92" s="17">
        <f t="shared" si="59"/>
        <v>1315</v>
      </c>
      <c r="I92" s="15">
        <f>'[3]25'!J94</f>
        <v>320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281.61</v>
      </c>
      <c r="N92" s="16">
        <f>'[3]25'!O94</f>
        <v>35</v>
      </c>
      <c r="O92" s="17">
        <f t="shared" si="60"/>
        <v>636.61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281.61</v>
      </c>
      <c r="V92" s="16">
        <f t="shared" si="32"/>
        <v>35</v>
      </c>
      <c r="W92" s="17">
        <f t="shared" si="61"/>
        <v>636.61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281.61</v>
      </c>
      <c r="AQ92" s="8">
        <f t="shared" si="34"/>
        <v>35</v>
      </c>
      <c r="AR92" s="8">
        <f t="shared" si="50"/>
        <v>572.61</v>
      </c>
      <c r="AT92" s="8">
        <v>32</v>
      </c>
      <c r="AU92" s="8">
        <v>32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960</v>
      </c>
      <c r="G93" s="16">
        <f>'[3]25'!G95</f>
        <v>35</v>
      </c>
      <c r="H93" s="17">
        <f t="shared" si="59"/>
        <v>1315</v>
      </c>
      <c r="I93" s="15">
        <f>'[3]25'!J95</f>
        <v>320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290</v>
      </c>
      <c r="N93" s="16">
        <f>'[3]25'!O95</f>
        <v>35</v>
      </c>
      <c r="O93" s="17">
        <f t="shared" si="60"/>
        <v>645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290</v>
      </c>
      <c r="V93" s="16">
        <f t="shared" si="32"/>
        <v>35</v>
      </c>
      <c r="W93" s="17">
        <f t="shared" si="61"/>
        <v>645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290</v>
      </c>
      <c r="AQ93" s="8">
        <f t="shared" si="34"/>
        <v>35</v>
      </c>
      <c r="AR93" s="8">
        <f t="shared" si="50"/>
        <v>581</v>
      </c>
      <c r="AT93" s="8">
        <v>32</v>
      </c>
      <c r="AU93" s="8">
        <v>32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960</v>
      </c>
      <c r="G94" s="16">
        <f>'[3]25'!G96</f>
        <v>35</v>
      </c>
      <c r="H94" s="17">
        <f t="shared" si="59"/>
        <v>1315</v>
      </c>
      <c r="I94" s="15">
        <f>'[3]25'!J96</f>
        <v>320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290</v>
      </c>
      <c r="N94" s="16">
        <f>'[3]25'!O96</f>
        <v>35</v>
      </c>
      <c r="O94" s="17">
        <f t="shared" si="60"/>
        <v>645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290</v>
      </c>
      <c r="V94" s="16">
        <f t="shared" si="32"/>
        <v>35</v>
      </c>
      <c r="W94" s="17">
        <f t="shared" si="61"/>
        <v>645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290</v>
      </c>
      <c r="AQ94" s="8">
        <f t="shared" si="34"/>
        <v>35</v>
      </c>
      <c r="AR94" s="8">
        <f t="shared" si="50"/>
        <v>581</v>
      </c>
      <c r="AT94" s="8">
        <v>32</v>
      </c>
      <c r="AU94" s="8">
        <v>32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960</v>
      </c>
      <c r="G95" s="16">
        <f>'[3]25'!G97</f>
        <v>35</v>
      </c>
      <c r="H95" s="17">
        <f t="shared" si="59"/>
        <v>1315</v>
      </c>
      <c r="I95" s="15">
        <f>'[3]25'!J97</f>
        <v>320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290</v>
      </c>
      <c r="N95" s="16">
        <f>'[3]25'!O97</f>
        <v>35</v>
      </c>
      <c r="O95" s="17">
        <f t="shared" si="60"/>
        <v>645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290</v>
      </c>
      <c r="V95" s="16">
        <f t="shared" si="32"/>
        <v>35</v>
      </c>
      <c r="W95" s="17">
        <f t="shared" si="61"/>
        <v>645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290</v>
      </c>
      <c r="AQ95" s="8">
        <f t="shared" si="34"/>
        <v>35</v>
      </c>
      <c r="AR95" s="8">
        <f t="shared" si="50"/>
        <v>581</v>
      </c>
      <c r="AT95" s="8">
        <v>32</v>
      </c>
      <c r="AU95" s="8">
        <v>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960</v>
      </c>
      <c r="G96" s="16">
        <f>'[3]25'!G98</f>
        <v>35</v>
      </c>
      <c r="H96" s="17">
        <f t="shared" si="59"/>
        <v>1315</v>
      </c>
      <c r="I96" s="15">
        <f>'[3]25'!J98</f>
        <v>320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290</v>
      </c>
      <c r="N96" s="16">
        <f>'[3]25'!O98</f>
        <v>35</v>
      </c>
      <c r="O96" s="17">
        <f t="shared" si="60"/>
        <v>645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290</v>
      </c>
      <c r="V96" s="16">
        <f t="shared" si="32"/>
        <v>35</v>
      </c>
      <c r="W96" s="17">
        <f t="shared" si="61"/>
        <v>645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290</v>
      </c>
      <c r="AQ96" s="8">
        <f t="shared" si="34"/>
        <v>35</v>
      </c>
      <c r="AR96" s="8">
        <f t="shared" si="50"/>
        <v>581</v>
      </c>
      <c r="AT96" s="8">
        <v>32</v>
      </c>
      <c r="AU96" s="8">
        <v>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960</v>
      </c>
      <c r="G97" s="16">
        <f>'[3]25'!G99</f>
        <v>35</v>
      </c>
      <c r="H97" s="17">
        <f t="shared" si="59"/>
        <v>1315</v>
      </c>
      <c r="I97" s="15">
        <f>'[3]25'!J99</f>
        <v>320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290</v>
      </c>
      <c r="N97" s="16">
        <f>'[3]25'!O99</f>
        <v>35</v>
      </c>
      <c r="O97" s="17">
        <f t="shared" si="60"/>
        <v>645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290</v>
      </c>
      <c r="V97" s="16">
        <f t="shared" si="32"/>
        <v>35</v>
      </c>
      <c r="W97" s="17">
        <f t="shared" si="61"/>
        <v>645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290</v>
      </c>
      <c r="AQ97" s="8">
        <f t="shared" si="34"/>
        <v>35</v>
      </c>
      <c r="AR97" s="8">
        <f t="shared" si="50"/>
        <v>581</v>
      </c>
      <c r="AT97" s="8">
        <v>32</v>
      </c>
      <c r="AU97" s="8">
        <v>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960</v>
      </c>
      <c r="G98" s="16">
        <f>'[3]25'!G100</f>
        <v>35</v>
      </c>
      <c r="H98" s="17">
        <f t="shared" si="59"/>
        <v>1315</v>
      </c>
      <c r="I98" s="15">
        <f>'[3]25'!J100</f>
        <v>320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288</v>
      </c>
      <c r="N98" s="16">
        <f>'[3]25'!O100</f>
        <v>35</v>
      </c>
      <c r="O98" s="17">
        <f t="shared" si="60"/>
        <v>643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288</v>
      </c>
      <c r="V98" s="16">
        <f t="shared" si="32"/>
        <v>35</v>
      </c>
      <c r="W98" s="17">
        <f t="shared" si="61"/>
        <v>643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288</v>
      </c>
      <c r="AQ98" s="8">
        <f t="shared" si="34"/>
        <v>35</v>
      </c>
      <c r="AR98" s="8">
        <f t="shared" si="50"/>
        <v>579</v>
      </c>
      <c r="AT98" s="8">
        <v>32</v>
      </c>
      <c r="AU98" s="8">
        <v>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0.3125</v>
      </c>
      <c r="H99" s="15">
        <f t="shared" si="62"/>
        <v>30.7925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4.7920774999999995</v>
      </c>
      <c r="N99" s="15">
        <f t="shared" si="62"/>
        <v>0.3125</v>
      </c>
      <c r="O99" s="15">
        <f t="shared" si="62"/>
        <v>12.784577499999999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4.7920774999999995</v>
      </c>
      <c r="V99" s="15">
        <f t="shared" si="62"/>
        <v>0.3125</v>
      </c>
      <c r="W99" s="15">
        <f t="shared" si="62"/>
        <v>12.784577499999999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0.18112499999999987</v>
      </c>
      <c r="AC99" s="15">
        <f t="shared" si="62"/>
        <v>7.4999999999999997E-3</v>
      </c>
      <c r="AD99" s="15">
        <f t="shared" si="62"/>
        <v>0.95662500000000084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0.18112499999999987</v>
      </c>
      <c r="AJ99" s="15">
        <f t="shared" si="62"/>
        <v>7.4999999999999997E-3</v>
      </c>
      <c r="AK99" s="15">
        <f t="shared" si="62"/>
        <v>0.95662500000000084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4.4298274999999974</v>
      </c>
      <c r="AQ99" s="15">
        <f t="shared" si="62"/>
        <v>0.29749999999999999</v>
      </c>
      <c r="AR99" s="15">
        <f t="shared" si="62"/>
        <v>10.871327500000005</v>
      </c>
      <c r="AS99" s="15">
        <f t="shared" si="62"/>
        <v>0</v>
      </c>
      <c r="AT99" s="15">
        <f t="shared" si="62"/>
        <v>0.88469250000000033</v>
      </c>
      <c r="AU99" s="15">
        <f t="shared" si="62"/>
        <v>0.88469250000000033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0.18112499999999987</v>
      </c>
      <c r="BB99" s="15">
        <f t="shared" si="62"/>
        <v>7.4999999999999997E-3</v>
      </c>
      <c r="BC99" s="15">
        <f t="shared" si="62"/>
        <v>0.95662500000000084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0.18112499999999987</v>
      </c>
      <c r="BI99" s="15">
        <f t="shared" si="62"/>
        <v>7.4999999999999997E-3</v>
      </c>
      <c r="BJ99" s="15">
        <f t="shared" ref="BJ99:BQ99" si="63">SUM(BJ3:BJ98)/4000</f>
        <v>0.95662500000000084</v>
      </c>
      <c r="BK99" s="15"/>
      <c r="BL99" s="15">
        <f t="shared" si="63"/>
        <v>0.88469250000000033</v>
      </c>
      <c r="BM99" s="15">
        <f t="shared" si="63"/>
        <v>0.88469250000000033</v>
      </c>
      <c r="BN99" s="15">
        <f t="shared" si="63"/>
        <v>0.95662500000000084</v>
      </c>
      <c r="BO99" s="15">
        <f t="shared" si="63"/>
        <v>0.95662500000000084</v>
      </c>
      <c r="BP99" s="15">
        <f t="shared" si="63"/>
        <v>-7.1932499999999983E-2</v>
      </c>
      <c r="BQ99" s="15">
        <f t="shared" si="63"/>
        <v>-7.1932499999999983E-2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219</v>
      </c>
      <c r="E3">
        <f>PPCL!P3</f>
        <v>0</v>
      </c>
      <c r="F3">
        <f>B3+C3</f>
        <v>243</v>
      </c>
      <c r="G3">
        <f>D3+E3</f>
        <v>219</v>
      </c>
      <c r="H3" s="154"/>
      <c r="I3">
        <f>BRPL_EOD!AI3+BRPL_EOD!AJ3</f>
        <v>137</v>
      </c>
      <c r="J3">
        <f>BYPL_EOD!AI3+BYPL_EOD!AJ3</f>
        <v>10</v>
      </c>
      <c r="K3">
        <f>MES_EOD!AI3+MES_EOD!AJ3</f>
        <v>12</v>
      </c>
      <c r="L3">
        <f>NDMC_EOD!AI3+NDMC_EOD!AJ3</f>
        <v>35</v>
      </c>
      <c r="M3">
        <f>TPDDL_EOD!AI3+TPDDL_EOD!AJ3</f>
        <v>25</v>
      </c>
      <c r="N3">
        <f t="shared" ref="N3:N66" si="0">SUM(I3:M3)</f>
        <v>219</v>
      </c>
      <c r="O3" s="154">
        <f t="shared" ref="O3:O66" si="1">G3-N3</f>
        <v>0</v>
      </c>
      <c r="P3">
        <v>137</v>
      </c>
      <c r="Q3">
        <v>10</v>
      </c>
      <c r="R3">
        <v>12</v>
      </c>
      <c r="S3">
        <v>35</v>
      </c>
      <c r="T3">
        <v>25</v>
      </c>
      <c r="U3" s="156">
        <f t="shared" ref="U3:U66" si="2">SUM(P3:T3)</f>
        <v>219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219</v>
      </c>
      <c r="E4">
        <f>PPCL!P4</f>
        <v>0</v>
      </c>
      <c r="F4">
        <f t="shared" ref="F4:F67" si="4">B4+C4</f>
        <v>243</v>
      </c>
      <c r="G4">
        <f t="shared" ref="G4:G67" si="5">D4+E4</f>
        <v>219</v>
      </c>
      <c r="H4" s="154"/>
      <c r="I4">
        <f>BRPL_EOD!AI4+BRPL_EOD!AJ4</f>
        <v>137</v>
      </c>
      <c r="J4">
        <f>BYPL_EOD!AI4+BYPL_EOD!AJ4</f>
        <v>10</v>
      </c>
      <c r="K4">
        <f>MES_EOD!AI4+MES_EOD!AJ4</f>
        <v>12</v>
      </c>
      <c r="L4">
        <f>NDMC_EOD!AI4+NDMC_EOD!AJ4</f>
        <v>35</v>
      </c>
      <c r="M4">
        <f>TPDDL_EOD!AI4+TPDDL_EOD!AJ4</f>
        <v>25</v>
      </c>
      <c r="N4">
        <f t="shared" si="0"/>
        <v>219</v>
      </c>
      <c r="O4" s="154">
        <f t="shared" si="1"/>
        <v>0</v>
      </c>
      <c r="P4">
        <v>137</v>
      </c>
      <c r="Q4">
        <v>10</v>
      </c>
      <c r="R4">
        <v>12</v>
      </c>
      <c r="S4">
        <v>35</v>
      </c>
      <c r="T4">
        <v>25</v>
      </c>
      <c r="U4" s="156">
        <f t="shared" si="2"/>
        <v>219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219</v>
      </c>
      <c r="E5">
        <f>PPCL!P5</f>
        <v>0</v>
      </c>
      <c r="F5">
        <f t="shared" si="4"/>
        <v>243</v>
      </c>
      <c r="G5">
        <f t="shared" si="5"/>
        <v>219</v>
      </c>
      <c r="H5" s="154"/>
      <c r="I5">
        <f>BRPL_EOD!AI5+BRPL_EOD!AJ5</f>
        <v>137</v>
      </c>
      <c r="J5">
        <f>BYPL_EOD!AI5+BYPL_EOD!AJ5</f>
        <v>10</v>
      </c>
      <c r="K5">
        <f>MES_EOD!AI5+MES_EOD!AJ5</f>
        <v>12</v>
      </c>
      <c r="L5">
        <f>NDMC_EOD!AI5+NDMC_EOD!AJ5</f>
        <v>35</v>
      </c>
      <c r="M5">
        <f>TPDDL_EOD!AI5+TPDDL_EOD!AJ5</f>
        <v>25</v>
      </c>
      <c r="N5">
        <f t="shared" si="0"/>
        <v>219</v>
      </c>
      <c r="O5" s="154">
        <f t="shared" si="1"/>
        <v>0</v>
      </c>
      <c r="P5">
        <v>137</v>
      </c>
      <c r="Q5">
        <v>10</v>
      </c>
      <c r="R5">
        <v>12</v>
      </c>
      <c r="S5">
        <v>35</v>
      </c>
      <c r="T5">
        <v>25</v>
      </c>
      <c r="U5" s="156">
        <f t="shared" si="2"/>
        <v>219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219</v>
      </c>
      <c r="E6">
        <f>PPCL!P6</f>
        <v>0</v>
      </c>
      <c r="F6">
        <f t="shared" si="4"/>
        <v>243</v>
      </c>
      <c r="G6">
        <f t="shared" si="5"/>
        <v>219</v>
      </c>
      <c r="H6" s="154"/>
      <c r="I6">
        <f>BRPL_EOD!AI6+BRPL_EOD!AJ6</f>
        <v>137</v>
      </c>
      <c r="J6">
        <f>BYPL_EOD!AI6+BYPL_EOD!AJ6</f>
        <v>10</v>
      </c>
      <c r="K6">
        <f>MES_EOD!AI6+MES_EOD!AJ6</f>
        <v>12</v>
      </c>
      <c r="L6">
        <f>NDMC_EOD!AI6+NDMC_EOD!AJ6</f>
        <v>35</v>
      </c>
      <c r="M6">
        <f>TPDDL_EOD!AI6+TPDDL_EOD!AJ6</f>
        <v>25</v>
      </c>
      <c r="N6">
        <f t="shared" si="0"/>
        <v>219</v>
      </c>
      <c r="O6" s="154">
        <f t="shared" si="1"/>
        <v>0</v>
      </c>
      <c r="P6">
        <v>137</v>
      </c>
      <c r="Q6">
        <v>10</v>
      </c>
      <c r="R6">
        <v>12</v>
      </c>
      <c r="S6">
        <v>35</v>
      </c>
      <c r="T6">
        <v>25</v>
      </c>
      <c r="U6" s="156">
        <f t="shared" si="2"/>
        <v>219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219</v>
      </c>
      <c r="E7">
        <f>PPCL!P7</f>
        <v>0</v>
      </c>
      <c r="F7">
        <f t="shared" si="4"/>
        <v>243</v>
      </c>
      <c r="G7">
        <f t="shared" si="5"/>
        <v>219</v>
      </c>
      <c r="H7" s="154"/>
      <c r="I7">
        <f>BRPL_EOD!AI7+BRPL_EOD!AJ7</f>
        <v>137</v>
      </c>
      <c r="J7">
        <f>BYPL_EOD!AI7+BYPL_EOD!AJ7</f>
        <v>10</v>
      </c>
      <c r="K7">
        <f>MES_EOD!AI7+MES_EOD!AJ7</f>
        <v>12</v>
      </c>
      <c r="L7">
        <f>NDMC_EOD!AI7+NDMC_EOD!AJ7</f>
        <v>35</v>
      </c>
      <c r="M7">
        <f>TPDDL_EOD!AI7+TPDDL_EOD!AJ7</f>
        <v>25</v>
      </c>
      <c r="N7">
        <f t="shared" si="0"/>
        <v>219</v>
      </c>
      <c r="O7" s="154">
        <f t="shared" si="1"/>
        <v>0</v>
      </c>
      <c r="P7">
        <v>137</v>
      </c>
      <c r="Q7">
        <v>10</v>
      </c>
      <c r="R7">
        <v>12</v>
      </c>
      <c r="S7">
        <v>35</v>
      </c>
      <c r="T7">
        <v>25</v>
      </c>
      <c r="U7" s="156">
        <f t="shared" si="2"/>
        <v>219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218</v>
      </c>
      <c r="E8">
        <f>PPCL!P8</f>
        <v>0</v>
      </c>
      <c r="F8">
        <f t="shared" si="4"/>
        <v>243</v>
      </c>
      <c r="G8">
        <f t="shared" si="5"/>
        <v>218</v>
      </c>
      <c r="H8" s="154"/>
      <c r="I8">
        <f>BRPL_EOD!AI8+BRPL_EOD!AJ8</f>
        <v>137</v>
      </c>
      <c r="J8">
        <f>BYPL_EOD!AI8+BYPL_EOD!AJ8</f>
        <v>10</v>
      </c>
      <c r="K8">
        <f>MES_EOD!AI8+MES_EOD!AJ8</f>
        <v>11</v>
      </c>
      <c r="L8">
        <f>NDMC_EOD!AI8+NDMC_EOD!AJ8</f>
        <v>35</v>
      </c>
      <c r="M8">
        <f>TPDDL_EOD!AI8+TPDDL_EOD!AJ8</f>
        <v>25</v>
      </c>
      <c r="N8">
        <f t="shared" si="0"/>
        <v>218</v>
      </c>
      <c r="O8" s="154">
        <f t="shared" si="1"/>
        <v>0</v>
      </c>
      <c r="P8">
        <v>137</v>
      </c>
      <c r="Q8">
        <v>10</v>
      </c>
      <c r="R8">
        <v>11</v>
      </c>
      <c r="S8">
        <v>35</v>
      </c>
      <c r="T8">
        <v>25</v>
      </c>
      <c r="U8" s="156">
        <f t="shared" si="2"/>
        <v>218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219</v>
      </c>
      <c r="E9">
        <f>PPCL!P9</f>
        <v>0</v>
      </c>
      <c r="F9">
        <f t="shared" si="4"/>
        <v>243</v>
      </c>
      <c r="G9">
        <f t="shared" si="5"/>
        <v>219</v>
      </c>
      <c r="H9" s="154"/>
      <c r="I9">
        <f>BRPL_EOD!AI9+BRPL_EOD!AJ9</f>
        <v>137</v>
      </c>
      <c r="J9">
        <f>BYPL_EOD!AI9+BYPL_EOD!AJ9</f>
        <v>10</v>
      </c>
      <c r="K9">
        <f>MES_EOD!AI9+MES_EOD!AJ9</f>
        <v>12</v>
      </c>
      <c r="L9">
        <f>NDMC_EOD!AI9+NDMC_EOD!AJ9</f>
        <v>35</v>
      </c>
      <c r="M9">
        <f>TPDDL_EOD!AI9+TPDDL_EOD!AJ9</f>
        <v>25</v>
      </c>
      <c r="N9">
        <f t="shared" si="0"/>
        <v>219</v>
      </c>
      <c r="O9" s="154">
        <f t="shared" si="1"/>
        <v>0</v>
      </c>
      <c r="P9">
        <v>137</v>
      </c>
      <c r="Q9">
        <v>10</v>
      </c>
      <c r="R9">
        <v>12</v>
      </c>
      <c r="S9">
        <v>35</v>
      </c>
      <c r="T9">
        <v>25</v>
      </c>
      <c r="U9" s="156">
        <f t="shared" si="2"/>
        <v>219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219</v>
      </c>
      <c r="E10">
        <f>PPCL!P10</f>
        <v>0</v>
      </c>
      <c r="F10">
        <f t="shared" si="4"/>
        <v>243</v>
      </c>
      <c r="G10">
        <f t="shared" si="5"/>
        <v>219</v>
      </c>
      <c r="H10" s="154"/>
      <c r="I10">
        <f>BRPL_EOD!AI10+BRPL_EOD!AJ10</f>
        <v>137</v>
      </c>
      <c r="J10">
        <f>BYPL_EOD!AI10+BYPL_EOD!AJ10</f>
        <v>10</v>
      </c>
      <c r="K10">
        <f>MES_EOD!AI10+MES_EOD!AJ10</f>
        <v>12</v>
      </c>
      <c r="L10">
        <f>NDMC_EOD!AI10+NDMC_EOD!AJ10</f>
        <v>35</v>
      </c>
      <c r="M10">
        <f>TPDDL_EOD!AI10+TPDDL_EOD!AJ10</f>
        <v>25</v>
      </c>
      <c r="N10">
        <f t="shared" si="0"/>
        <v>219</v>
      </c>
      <c r="O10" s="154">
        <f t="shared" si="1"/>
        <v>0</v>
      </c>
      <c r="P10">
        <v>137</v>
      </c>
      <c r="Q10">
        <v>10</v>
      </c>
      <c r="R10">
        <v>12</v>
      </c>
      <c r="S10">
        <v>35</v>
      </c>
      <c r="T10">
        <v>25</v>
      </c>
      <c r="U10" s="156">
        <f t="shared" si="2"/>
        <v>219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219</v>
      </c>
      <c r="E11">
        <f>PPCL!P11</f>
        <v>0</v>
      </c>
      <c r="F11">
        <f t="shared" si="4"/>
        <v>243</v>
      </c>
      <c r="G11">
        <f t="shared" si="5"/>
        <v>219</v>
      </c>
      <c r="H11" s="154"/>
      <c r="I11">
        <f>BRPL_EOD!AI11+BRPL_EOD!AJ11</f>
        <v>137</v>
      </c>
      <c r="J11">
        <f>BYPL_EOD!AI11+BYPL_EOD!AJ11</f>
        <v>10</v>
      </c>
      <c r="K11">
        <f>MES_EOD!AI11+MES_EOD!AJ11</f>
        <v>12</v>
      </c>
      <c r="L11">
        <f>NDMC_EOD!AI11+NDMC_EOD!AJ11</f>
        <v>35</v>
      </c>
      <c r="M11">
        <f>TPDDL_EOD!AI11+TPDDL_EOD!AJ11</f>
        <v>25</v>
      </c>
      <c r="N11">
        <f t="shared" si="0"/>
        <v>219</v>
      </c>
      <c r="O11" s="154">
        <f t="shared" si="1"/>
        <v>0</v>
      </c>
      <c r="P11">
        <v>137</v>
      </c>
      <c r="Q11">
        <v>10</v>
      </c>
      <c r="R11">
        <v>12</v>
      </c>
      <c r="S11">
        <v>35</v>
      </c>
      <c r="T11">
        <v>25</v>
      </c>
      <c r="U11" s="156">
        <f t="shared" si="2"/>
        <v>219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219</v>
      </c>
      <c r="E12">
        <f>PPCL!P12</f>
        <v>0</v>
      </c>
      <c r="F12">
        <f t="shared" si="4"/>
        <v>243</v>
      </c>
      <c r="G12">
        <f t="shared" si="5"/>
        <v>219</v>
      </c>
      <c r="H12" s="154"/>
      <c r="I12">
        <f>BRPL_EOD!AI12+BRPL_EOD!AJ12</f>
        <v>137</v>
      </c>
      <c r="J12">
        <f>BYPL_EOD!AI12+BYPL_EOD!AJ12</f>
        <v>10</v>
      </c>
      <c r="K12">
        <f>MES_EOD!AI12+MES_EOD!AJ12</f>
        <v>12</v>
      </c>
      <c r="L12">
        <f>NDMC_EOD!AI12+NDMC_EOD!AJ12</f>
        <v>35</v>
      </c>
      <c r="M12">
        <f>TPDDL_EOD!AI12+TPDDL_EOD!AJ12</f>
        <v>25</v>
      </c>
      <c r="N12">
        <f t="shared" si="0"/>
        <v>219</v>
      </c>
      <c r="O12" s="154">
        <f t="shared" si="1"/>
        <v>0</v>
      </c>
      <c r="P12">
        <v>137</v>
      </c>
      <c r="Q12">
        <v>10</v>
      </c>
      <c r="R12">
        <v>12</v>
      </c>
      <c r="S12">
        <v>35</v>
      </c>
      <c r="T12">
        <v>25</v>
      </c>
      <c r="U12" s="156">
        <f t="shared" si="2"/>
        <v>219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219</v>
      </c>
      <c r="E13">
        <f>PPCL!P13</f>
        <v>0</v>
      </c>
      <c r="F13">
        <f t="shared" si="4"/>
        <v>243</v>
      </c>
      <c r="G13">
        <f t="shared" si="5"/>
        <v>219</v>
      </c>
      <c r="H13" s="154"/>
      <c r="I13">
        <f>BRPL_EOD!AI13+BRPL_EOD!AJ13</f>
        <v>137</v>
      </c>
      <c r="J13">
        <f>BYPL_EOD!AI13+BYPL_EOD!AJ13</f>
        <v>10</v>
      </c>
      <c r="K13">
        <f>MES_EOD!AI13+MES_EOD!AJ13</f>
        <v>12</v>
      </c>
      <c r="L13">
        <f>NDMC_EOD!AI13+NDMC_EOD!AJ13</f>
        <v>35</v>
      </c>
      <c r="M13">
        <f>TPDDL_EOD!AI13+TPDDL_EOD!AJ13</f>
        <v>25</v>
      </c>
      <c r="N13">
        <f t="shared" si="0"/>
        <v>219</v>
      </c>
      <c r="O13" s="154">
        <f t="shared" si="1"/>
        <v>0</v>
      </c>
      <c r="P13">
        <v>137</v>
      </c>
      <c r="Q13">
        <v>10</v>
      </c>
      <c r="R13">
        <v>12</v>
      </c>
      <c r="S13">
        <v>35</v>
      </c>
      <c r="T13">
        <v>25</v>
      </c>
      <c r="U13" s="156">
        <f t="shared" si="2"/>
        <v>219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218</v>
      </c>
      <c r="E14">
        <f>PPCL!P14</f>
        <v>0</v>
      </c>
      <c r="F14">
        <f t="shared" si="4"/>
        <v>243</v>
      </c>
      <c r="G14">
        <f t="shared" si="5"/>
        <v>218</v>
      </c>
      <c r="H14" s="154"/>
      <c r="I14">
        <f>BRPL_EOD!AI14+BRPL_EOD!AJ14</f>
        <v>137</v>
      </c>
      <c r="J14">
        <f>BYPL_EOD!AI14+BYPL_EOD!AJ14</f>
        <v>10</v>
      </c>
      <c r="K14">
        <f>MES_EOD!AI14+MES_EOD!AJ14</f>
        <v>11</v>
      </c>
      <c r="L14">
        <f>NDMC_EOD!AI14+NDMC_EOD!AJ14</f>
        <v>35</v>
      </c>
      <c r="M14">
        <f>TPDDL_EOD!AI14+TPDDL_EOD!AJ14</f>
        <v>25</v>
      </c>
      <c r="N14">
        <f t="shared" si="0"/>
        <v>218</v>
      </c>
      <c r="O14" s="154">
        <f t="shared" si="1"/>
        <v>0</v>
      </c>
      <c r="P14">
        <v>137</v>
      </c>
      <c r="Q14">
        <v>10</v>
      </c>
      <c r="R14">
        <v>11</v>
      </c>
      <c r="S14">
        <v>35</v>
      </c>
      <c r="T14">
        <v>25</v>
      </c>
      <c r="U14" s="156">
        <f t="shared" si="2"/>
        <v>218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243</v>
      </c>
      <c r="E15">
        <f>PPCL!P15</f>
        <v>0</v>
      </c>
      <c r="F15">
        <f t="shared" si="4"/>
        <v>243</v>
      </c>
      <c r="G15">
        <f t="shared" si="5"/>
        <v>243</v>
      </c>
      <c r="H15" s="154"/>
      <c r="I15">
        <f>BRPL_EOD!AI15+BRPL_EOD!AJ15</f>
        <v>136</v>
      </c>
      <c r="J15">
        <f>BYPL_EOD!AI15+BYPL_EOD!AJ15</f>
        <v>10</v>
      </c>
      <c r="K15">
        <f>MES_EOD!AI15+MES_EOD!AJ15</f>
        <v>12</v>
      </c>
      <c r="L15">
        <f>NDMC_EOD!AI15+NDMC_EOD!AJ15</f>
        <v>60</v>
      </c>
      <c r="M15">
        <f>TPDDL_EOD!AI15+TPDDL_EOD!AJ15</f>
        <v>25</v>
      </c>
      <c r="N15">
        <f t="shared" si="0"/>
        <v>243</v>
      </c>
      <c r="O15" s="154">
        <f t="shared" si="1"/>
        <v>0</v>
      </c>
      <c r="P15">
        <v>136</v>
      </c>
      <c r="Q15">
        <v>10</v>
      </c>
      <c r="R15">
        <v>12</v>
      </c>
      <c r="S15">
        <v>60</v>
      </c>
      <c r="T15">
        <v>25</v>
      </c>
      <c r="U15" s="156">
        <f t="shared" si="2"/>
        <v>243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243</v>
      </c>
      <c r="E16">
        <f>PPCL!P16</f>
        <v>0</v>
      </c>
      <c r="F16">
        <f t="shared" si="4"/>
        <v>243</v>
      </c>
      <c r="G16">
        <f t="shared" si="5"/>
        <v>243</v>
      </c>
      <c r="H16" s="154"/>
      <c r="I16">
        <f>BRPL_EOD!AI16+BRPL_EOD!AJ16</f>
        <v>136</v>
      </c>
      <c r="J16">
        <f>BYPL_EOD!AI16+BYPL_EOD!AJ16</f>
        <v>10</v>
      </c>
      <c r="K16">
        <f>MES_EOD!AI16+MES_EOD!AJ16</f>
        <v>12</v>
      </c>
      <c r="L16">
        <f>NDMC_EOD!AI16+NDMC_EOD!AJ16</f>
        <v>60</v>
      </c>
      <c r="M16">
        <f>TPDDL_EOD!AI16+TPDDL_EOD!AJ16</f>
        <v>25</v>
      </c>
      <c r="N16">
        <f t="shared" si="0"/>
        <v>243</v>
      </c>
      <c r="O16" s="154">
        <f t="shared" si="1"/>
        <v>0</v>
      </c>
      <c r="P16">
        <v>136</v>
      </c>
      <c r="Q16">
        <v>10</v>
      </c>
      <c r="R16">
        <v>12</v>
      </c>
      <c r="S16">
        <v>60</v>
      </c>
      <c r="T16">
        <v>25</v>
      </c>
      <c r="U16" s="156">
        <f t="shared" si="2"/>
        <v>243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243</v>
      </c>
      <c r="E17">
        <f>PPCL!P17</f>
        <v>0</v>
      </c>
      <c r="F17">
        <f t="shared" si="4"/>
        <v>243</v>
      </c>
      <c r="G17">
        <f t="shared" si="5"/>
        <v>243</v>
      </c>
      <c r="H17" s="154"/>
      <c r="I17">
        <f>BRPL_EOD!AI17+BRPL_EOD!AJ17</f>
        <v>136</v>
      </c>
      <c r="J17">
        <f>BYPL_EOD!AI17+BYPL_EOD!AJ17</f>
        <v>10</v>
      </c>
      <c r="K17">
        <f>MES_EOD!AI17+MES_EOD!AJ17</f>
        <v>12</v>
      </c>
      <c r="L17">
        <f>NDMC_EOD!AI17+NDMC_EOD!AJ17</f>
        <v>60</v>
      </c>
      <c r="M17">
        <f>TPDDL_EOD!AI17+TPDDL_EOD!AJ17</f>
        <v>25</v>
      </c>
      <c r="N17">
        <f t="shared" si="0"/>
        <v>243</v>
      </c>
      <c r="O17" s="154">
        <f t="shared" si="1"/>
        <v>0</v>
      </c>
      <c r="P17">
        <v>136</v>
      </c>
      <c r="Q17">
        <v>10</v>
      </c>
      <c r="R17">
        <v>12</v>
      </c>
      <c r="S17">
        <v>60</v>
      </c>
      <c r="T17">
        <v>25</v>
      </c>
      <c r="U17" s="156">
        <f t="shared" si="2"/>
        <v>243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243</v>
      </c>
      <c r="E18">
        <f>PPCL!P18</f>
        <v>0</v>
      </c>
      <c r="F18">
        <f t="shared" si="4"/>
        <v>243</v>
      </c>
      <c r="G18">
        <f t="shared" si="5"/>
        <v>243</v>
      </c>
      <c r="H18" s="154"/>
      <c r="I18">
        <f>BRPL_EOD!AI18+BRPL_EOD!AJ18</f>
        <v>136</v>
      </c>
      <c r="J18">
        <f>BYPL_EOD!AI18+BYPL_EOD!AJ18</f>
        <v>10</v>
      </c>
      <c r="K18">
        <f>MES_EOD!AI18+MES_EOD!AJ18</f>
        <v>12</v>
      </c>
      <c r="L18">
        <f>NDMC_EOD!AI18+NDMC_EOD!AJ18</f>
        <v>60</v>
      </c>
      <c r="M18">
        <f>TPDDL_EOD!AI18+TPDDL_EOD!AJ18</f>
        <v>25</v>
      </c>
      <c r="N18">
        <f t="shared" si="0"/>
        <v>243</v>
      </c>
      <c r="O18" s="154">
        <f t="shared" si="1"/>
        <v>0</v>
      </c>
      <c r="P18">
        <v>136</v>
      </c>
      <c r="Q18">
        <v>10</v>
      </c>
      <c r="R18">
        <v>12</v>
      </c>
      <c r="S18">
        <v>60</v>
      </c>
      <c r="T18">
        <v>25</v>
      </c>
      <c r="U18" s="156">
        <f t="shared" si="2"/>
        <v>243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243</v>
      </c>
      <c r="E19">
        <f>PPCL!P19</f>
        <v>0</v>
      </c>
      <c r="F19">
        <f t="shared" si="4"/>
        <v>243</v>
      </c>
      <c r="G19">
        <f t="shared" si="5"/>
        <v>243</v>
      </c>
      <c r="H19" s="154"/>
      <c r="I19">
        <f>BRPL_EOD!AI19+BRPL_EOD!AJ19</f>
        <v>136</v>
      </c>
      <c r="J19">
        <f>BYPL_EOD!AI19+BYPL_EOD!AJ19</f>
        <v>10</v>
      </c>
      <c r="K19">
        <f>MES_EOD!AI19+MES_EOD!AJ19</f>
        <v>12</v>
      </c>
      <c r="L19">
        <f>NDMC_EOD!AI19+NDMC_EOD!AJ19</f>
        <v>60</v>
      </c>
      <c r="M19">
        <f>TPDDL_EOD!AI19+TPDDL_EOD!AJ19</f>
        <v>25</v>
      </c>
      <c r="N19">
        <f t="shared" si="0"/>
        <v>243</v>
      </c>
      <c r="O19" s="154">
        <f t="shared" si="1"/>
        <v>0</v>
      </c>
      <c r="P19">
        <v>136</v>
      </c>
      <c r="Q19">
        <v>10</v>
      </c>
      <c r="R19">
        <v>12</v>
      </c>
      <c r="S19">
        <v>60</v>
      </c>
      <c r="T19">
        <v>25</v>
      </c>
      <c r="U19" s="156">
        <f t="shared" si="2"/>
        <v>243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242</v>
      </c>
      <c r="E20">
        <f>PPCL!P20</f>
        <v>0</v>
      </c>
      <c r="F20">
        <f t="shared" si="4"/>
        <v>243</v>
      </c>
      <c r="G20">
        <f t="shared" si="5"/>
        <v>242</v>
      </c>
      <c r="H20" s="154"/>
      <c r="I20">
        <f>BRPL_EOD!AI20+BRPL_EOD!AJ20</f>
        <v>137</v>
      </c>
      <c r="J20">
        <f>BYPL_EOD!AI20+BYPL_EOD!AJ20</f>
        <v>10</v>
      </c>
      <c r="K20">
        <f>MES_EOD!AI20+MES_EOD!AJ20</f>
        <v>10</v>
      </c>
      <c r="L20">
        <f>NDMC_EOD!AI20+NDMC_EOD!AJ20</f>
        <v>60</v>
      </c>
      <c r="M20">
        <f>TPDDL_EOD!AI20+TPDDL_EOD!AJ20</f>
        <v>25</v>
      </c>
      <c r="N20">
        <f t="shared" si="0"/>
        <v>242</v>
      </c>
      <c r="O20" s="154">
        <f t="shared" si="1"/>
        <v>0</v>
      </c>
      <c r="P20">
        <v>137</v>
      </c>
      <c r="Q20">
        <v>10</v>
      </c>
      <c r="R20">
        <v>10</v>
      </c>
      <c r="S20">
        <v>60</v>
      </c>
      <c r="T20">
        <v>25</v>
      </c>
      <c r="U20" s="156">
        <f t="shared" si="2"/>
        <v>242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243</v>
      </c>
      <c r="E21">
        <f>PPCL!P21</f>
        <v>0</v>
      </c>
      <c r="F21">
        <f t="shared" si="4"/>
        <v>243</v>
      </c>
      <c r="G21">
        <f t="shared" si="5"/>
        <v>243</v>
      </c>
      <c r="H21" s="154"/>
      <c r="I21">
        <f>BRPL_EOD!AI21+BRPL_EOD!AJ21</f>
        <v>136</v>
      </c>
      <c r="J21">
        <f>BYPL_EOD!AI21+BYPL_EOD!AJ21</f>
        <v>10</v>
      </c>
      <c r="K21">
        <f>MES_EOD!AI21+MES_EOD!AJ21</f>
        <v>12</v>
      </c>
      <c r="L21">
        <f>NDMC_EOD!AI21+NDMC_EOD!AJ21</f>
        <v>60</v>
      </c>
      <c r="M21">
        <f>TPDDL_EOD!AI21+TPDDL_EOD!AJ21</f>
        <v>25</v>
      </c>
      <c r="N21">
        <f t="shared" si="0"/>
        <v>243</v>
      </c>
      <c r="O21" s="154">
        <f t="shared" si="1"/>
        <v>0</v>
      </c>
      <c r="P21">
        <v>136</v>
      </c>
      <c r="Q21">
        <v>10</v>
      </c>
      <c r="R21">
        <v>12</v>
      </c>
      <c r="S21">
        <v>60</v>
      </c>
      <c r="T21">
        <v>25</v>
      </c>
      <c r="U21" s="156">
        <f t="shared" si="2"/>
        <v>243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243</v>
      </c>
      <c r="E22">
        <f>PPCL!P22</f>
        <v>0</v>
      </c>
      <c r="F22">
        <f t="shared" si="4"/>
        <v>243</v>
      </c>
      <c r="G22">
        <f t="shared" si="5"/>
        <v>243</v>
      </c>
      <c r="H22" s="154"/>
      <c r="I22">
        <f>BRPL_EOD!AI22+BRPL_EOD!AJ22</f>
        <v>136</v>
      </c>
      <c r="J22">
        <f>BYPL_EOD!AI22+BYPL_EOD!AJ22</f>
        <v>10</v>
      </c>
      <c r="K22">
        <f>MES_EOD!AI22+MES_EOD!AJ22</f>
        <v>12</v>
      </c>
      <c r="L22">
        <f>NDMC_EOD!AI22+NDMC_EOD!AJ22</f>
        <v>60</v>
      </c>
      <c r="M22">
        <f>TPDDL_EOD!AI22+TPDDL_EOD!AJ22</f>
        <v>25</v>
      </c>
      <c r="N22">
        <f t="shared" si="0"/>
        <v>243</v>
      </c>
      <c r="O22" s="154">
        <f t="shared" si="1"/>
        <v>0</v>
      </c>
      <c r="P22">
        <v>136</v>
      </c>
      <c r="Q22">
        <v>10</v>
      </c>
      <c r="R22">
        <v>12</v>
      </c>
      <c r="S22">
        <v>60</v>
      </c>
      <c r="T22">
        <v>25</v>
      </c>
      <c r="U22" s="156">
        <f t="shared" si="2"/>
        <v>243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243</v>
      </c>
      <c r="E23">
        <f>PPCL!P23</f>
        <v>0</v>
      </c>
      <c r="F23">
        <f t="shared" si="4"/>
        <v>243</v>
      </c>
      <c r="G23">
        <f t="shared" si="5"/>
        <v>243</v>
      </c>
      <c r="H23" s="154"/>
      <c r="I23">
        <f>BRPL_EOD!AI23+BRPL_EOD!AJ23</f>
        <v>136</v>
      </c>
      <c r="J23">
        <f>BYPL_EOD!AI23+BYPL_EOD!AJ23</f>
        <v>10</v>
      </c>
      <c r="K23">
        <f>MES_EOD!AI23+MES_EOD!AJ23</f>
        <v>12</v>
      </c>
      <c r="L23">
        <f>NDMC_EOD!AI23+NDMC_EOD!AJ23</f>
        <v>60</v>
      </c>
      <c r="M23">
        <f>TPDDL_EOD!AI23+TPDDL_EOD!AJ23</f>
        <v>25</v>
      </c>
      <c r="N23">
        <f t="shared" si="0"/>
        <v>243</v>
      </c>
      <c r="O23" s="154">
        <f t="shared" si="1"/>
        <v>0</v>
      </c>
      <c r="P23">
        <v>136</v>
      </c>
      <c r="Q23">
        <v>10</v>
      </c>
      <c r="R23">
        <v>12</v>
      </c>
      <c r="S23">
        <v>60</v>
      </c>
      <c r="T23">
        <v>25</v>
      </c>
      <c r="U23" s="156">
        <f t="shared" si="2"/>
        <v>243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243</v>
      </c>
      <c r="E24">
        <f>PPCL!P24</f>
        <v>0</v>
      </c>
      <c r="F24">
        <f t="shared" si="4"/>
        <v>243</v>
      </c>
      <c r="G24">
        <f t="shared" si="5"/>
        <v>243</v>
      </c>
      <c r="H24" s="154"/>
      <c r="I24">
        <f>BRPL_EOD!AI24+BRPL_EOD!AJ24</f>
        <v>136</v>
      </c>
      <c r="J24">
        <f>BYPL_EOD!AI24+BYPL_EOD!AJ24</f>
        <v>10</v>
      </c>
      <c r="K24">
        <f>MES_EOD!AI24+MES_EOD!AJ24</f>
        <v>12</v>
      </c>
      <c r="L24">
        <f>NDMC_EOD!AI24+NDMC_EOD!AJ24</f>
        <v>60</v>
      </c>
      <c r="M24">
        <f>TPDDL_EOD!AI24+TPDDL_EOD!AJ24</f>
        <v>25</v>
      </c>
      <c r="N24">
        <f t="shared" si="0"/>
        <v>243</v>
      </c>
      <c r="O24" s="154">
        <f t="shared" si="1"/>
        <v>0</v>
      </c>
      <c r="P24">
        <v>136</v>
      </c>
      <c r="Q24">
        <v>10</v>
      </c>
      <c r="R24">
        <v>12</v>
      </c>
      <c r="S24">
        <v>60</v>
      </c>
      <c r="T24">
        <v>25</v>
      </c>
      <c r="U24" s="156">
        <f t="shared" si="2"/>
        <v>243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243</v>
      </c>
      <c r="E25">
        <f>PPCL!P25</f>
        <v>0</v>
      </c>
      <c r="F25">
        <f t="shared" si="4"/>
        <v>243</v>
      </c>
      <c r="G25">
        <f t="shared" si="5"/>
        <v>243</v>
      </c>
      <c r="H25" s="154"/>
      <c r="I25">
        <f>BRPL_EOD!AI25+BRPL_EOD!AJ25</f>
        <v>136</v>
      </c>
      <c r="J25">
        <f>BYPL_EOD!AI25+BYPL_EOD!AJ25</f>
        <v>10</v>
      </c>
      <c r="K25">
        <f>MES_EOD!AI25+MES_EOD!AJ25</f>
        <v>12</v>
      </c>
      <c r="L25">
        <f>NDMC_EOD!AI25+NDMC_EOD!AJ25</f>
        <v>60</v>
      </c>
      <c r="M25">
        <f>TPDDL_EOD!AI25+TPDDL_EOD!AJ25</f>
        <v>25</v>
      </c>
      <c r="N25">
        <f t="shared" si="0"/>
        <v>243</v>
      </c>
      <c r="O25" s="154">
        <f t="shared" si="1"/>
        <v>0</v>
      </c>
      <c r="P25">
        <v>136</v>
      </c>
      <c r="Q25">
        <v>10</v>
      </c>
      <c r="R25">
        <v>12</v>
      </c>
      <c r="S25">
        <v>60</v>
      </c>
      <c r="T25">
        <v>25</v>
      </c>
      <c r="U25" s="156">
        <f t="shared" si="2"/>
        <v>243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243</v>
      </c>
      <c r="E26">
        <f>PPCL!P26</f>
        <v>0</v>
      </c>
      <c r="F26">
        <f t="shared" si="4"/>
        <v>243</v>
      </c>
      <c r="G26">
        <f t="shared" si="5"/>
        <v>243</v>
      </c>
      <c r="H26" s="154"/>
      <c r="I26">
        <f>BRPL_EOD!AI26+BRPL_EOD!AJ26</f>
        <v>136</v>
      </c>
      <c r="J26">
        <f>BYPL_EOD!AI26+BYPL_EOD!AJ26</f>
        <v>10</v>
      </c>
      <c r="K26">
        <f>MES_EOD!AI26+MES_EOD!AJ26</f>
        <v>12</v>
      </c>
      <c r="L26">
        <f>NDMC_EOD!AI26+NDMC_EOD!AJ26</f>
        <v>60</v>
      </c>
      <c r="M26">
        <f>TPDDL_EOD!AI26+TPDDL_EOD!AJ26</f>
        <v>25</v>
      </c>
      <c r="N26">
        <f t="shared" si="0"/>
        <v>243</v>
      </c>
      <c r="O26" s="154">
        <f t="shared" si="1"/>
        <v>0</v>
      </c>
      <c r="P26">
        <v>136</v>
      </c>
      <c r="Q26">
        <v>10</v>
      </c>
      <c r="R26">
        <v>12</v>
      </c>
      <c r="S26">
        <v>60</v>
      </c>
      <c r="T26">
        <v>25</v>
      </c>
      <c r="U26" s="156">
        <f t="shared" si="2"/>
        <v>243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243</v>
      </c>
      <c r="E27">
        <f>PPCL!P27</f>
        <v>0</v>
      </c>
      <c r="F27">
        <f t="shared" si="4"/>
        <v>243</v>
      </c>
      <c r="G27">
        <f t="shared" si="5"/>
        <v>243</v>
      </c>
      <c r="H27" s="154"/>
      <c r="I27">
        <f>BRPL_EOD!AI27+BRPL_EOD!AJ27</f>
        <v>136</v>
      </c>
      <c r="J27">
        <f>BYPL_EOD!AI27+BYPL_EOD!AJ27</f>
        <v>10</v>
      </c>
      <c r="K27">
        <f>MES_EOD!AI27+MES_EOD!AJ27</f>
        <v>12</v>
      </c>
      <c r="L27">
        <f>NDMC_EOD!AI27+NDMC_EOD!AJ27</f>
        <v>60</v>
      </c>
      <c r="M27">
        <f>TPDDL_EOD!AI27+TPDDL_EOD!AJ27</f>
        <v>25</v>
      </c>
      <c r="N27">
        <f t="shared" si="0"/>
        <v>243</v>
      </c>
      <c r="O27" s="154">
        <f t="shared" si="1"/>
        <v>0</v>
      </c>
      <c r="P27">
        <v>136</v>
      </c>
      <c r="Q27">
        <v>10</v>
      </c>
      <c r="R27">
        <v>12</v>
      </c>
      <c r="S27">
        <v>60</v>
      </c>
      <c r="T27">
        <v>25</v>
      </c>
      <c r="U27" s="156">
        <f t="shared" si="2"/>
        <v>243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243</v>
      </c>
      <c r="E28">
        <f>PPCL!P28</f>
        <v>0</v>
      </c>
      <c r="F28">
        <f t="shared" si="4"/>
        <v>243</v>
      </c>
      <c r="G28">
        <f t="shared" si="5"/>
        <v>243</v>
      </c>
      <c r="H28" s="154"/>
      <c r="I28">
        <f>BRPL_EOD!AI28+BRPL_EOD!AJ28</f>
        <v>136</v>
      </c>
      <c r="J28">
        <f>BYPL_EOD!AI28+BYPL_EOD!AJ28</f>
        <v>10</v>
      </c>
      <c r="K28">
        <f>MES_EOD!AI28+MES_EOD!AJ28</f>
        <v>12</v>
      </c>
      <c r="L28">
        <f>NDMC_EOD!AI28+NDMC_EOD!AJ28</f>
        <v>60</v>
      </c>
      <c r="M28">
        <f>TPDDL_EOD!AI28+TPDDL_EOD!AJ28</f>
        <v>25</v>
      </c>
      <c r="N28">
        <f t="shared" si="0"/>
        <v>243</v>
      </c>
      <c r="O28" s="154">
        <f t="shared" si="1"/>
        <v>0</v>
      </c>
      <c r="P28">
        <v>136</v>
      </c>
      <c r="Q28">
        <v>10</v>
      </c>
      <c r="R28">
        <v>12</v>
      </c>
      <c r="S28">
        <v>60</v>
      </c>
      <c r="T28">
        <v>25</v>
      </c>
      <c r="U28" s="156">
        <f t="shared" si="2"/>
        <v>243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243</v>
      </c>
      <c r="E29">
        <f>PPCL!P29</f>
        <v>0</v>
      </c>
      <c r="F29">
        <f t="shared" si="4"/>
        <v>243</v>
      </c>
      <c r="G29">
        <f t="shared" si="5"/>
        <v>243</v>
      </c>
      <c r="H29" s="154"/>
      <c r="I29">
        <f>BRPL_EOD!AI29+BRPL_EOD!AJ29</f>
        <v>136</v>
      </c>
      <c r="J29">
        <f>BYPL_EOD!AI29+BYPL_EOD!AJ29</f>
        <v>10</v>
      </c>
      <c r="K29">
        <f>MES_EOD!AI29+MES_EOD!AJ29</f>
        <v>12</v>
      </c>
      <c r="L29">
        <f>NDMC_EOD!AI29+NDMC_EOD!AJ29</f>
        <v>60</v>
      </c>
      <c r="M29">
        <f>TPDDL_EOD!AI29+TPDDL_EOD!AJ29</f>
        <v>25</v>
      </c>
      <c r="N29">
        <f t="shared" si="0"/>
        <v>243</v>
      </c>
      <c r="O29" s="154">
        <f t="shared" si="1"/>
        <v>0</v>
      </c>
      <c r="P29">
        <v>136</v>
      </c>
      <c r="Q29">
        <v>10</v>
      </c>
      <c r="R29">
        <v>12</v>
      </c>
      <c r="S29">
        <v>60</v>
      </c>
      <c r="T29">
        <v>25</v>
      </c>
      <c r="U29" s="156">
        <f t="shared" si="2"/>
        <v>243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243</v>
      </c>
      <c r="E30">
        <f>PPCL!P30</f>
        <v>0</v>
      </c>
      <c r="F30">
        <f t="shared" si="4"/>
        <v>243</v>
      </c>
      <c r="G30">
        <f t="shared" si="5"/>
        <v>243</v>
      </c>
      <c r="H30" s="154"/>
      <c r="I30">
        <f>BRPL_EOD!AI30+BRPL_EOD!AJ30</f>
        <v>136</v>
      </c>
      <c r="J30">
        <f>BYPL_EOD!AI30+BYPL_EOD!AJ30</f>
        <v>10</v>
      </c>
      <c r="K30">
        <f>MES_EOD!AI30+MES_EOD!AJ30</f>
        <v>12</v>
      </c>
      <c r="L30">
        <f>NDMC_EOD!AI30+NDMC_EOD!AJ30</f>
        <v>60</v>
      </c>
      <c r="M30">
        <f>TPDDL_EOD!AI30+TPDDL_EOD!AJ30</f>
        <v>25</v>
      </c>
      <c r="N30">
        <f t="shared" si="0"/>
        <v>243</v>
      </c>
      <c r="O30" s="154">
        <f t="shared" si="1"/>
        <v>0</v>
      </c>
      <c r="P30">
        <v>136</v>
      </c>
      <c r="Q30">
        <v>10</v>
      </c>
      <c r="R30">
        <v>12</v>
      </c>
      <c r="S30">
        <v>60</v>
      </c>
      <c r="T30">
        <v>25</v>
      </c>
      <c r="U30" s="156">
        <f t="shared" si="2"/>
        <v>243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238</v>
      </c>
      <c r="E31">
        <f>PPCL!P31</f>
        <v>0</v>
      </c>
      <c r="F31">
        <f t="shared" si="4"/>
        <v>238</v>
      </c>
      <c r="G31">
        <f t="shared" si="5"/>
        <v>238</v>
      </c>
      <c r="H31" s="154"/>
      <c r="I31">
        <f>BRPL_EOD!AI31+BRPL_EOD!AJ31</f>
        <v>131</v>
      </c>
      <c r="J31">
        <f>BYPL_EOD!AI31+BYPL_EOD!AJ31</f>
        <v>10</v>
      </c>
      <c r="K31">
        <f>MES_EOD!AI31+MES_EOD!AJ31</f>
        <v>12</v>
      </c>
      <c r="L31">
        <f>NDMC_EOD!AI31+NDMC_EOD!AJ31</f>
        <v>60</v>
      </c>
      <c r="M31">
        <f>TPDDL_EOD!AI31+TPDDL_EOD!AJ31</f>
        <v>25</v>
      </c>
      <c r="N31">
        <f t="shared" si="0"/>
        <v>238</v>
      </c>
      <c r="O31" s="154">
        <f t="shared" si="1"/>
        <v>0</v>
      </c>
      <c r="P31">
        <v>131</v>
      </c>
      <c r="Q31">
        <v>10</v>
      </c>
      <c r="R31">
        <v>12</v>
      </c>
      <c r="S31">
        <v>60</v>
      </c>
      <c r="T31">
        <v>25</v>
      </c>
      <c r="U31" s="156">
        <f t="shared" si="2"/>
        <v>238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238</v>
      </c>
      <c r="E32">
        <f>PPCL!P32</f>
        <v>0</v>
      </c>
      <c r="F32">
        <f t="shared" si="4"/>
        <v>238</v>
      </c>
      <c r="G32">
        <f t="shared" si="5"/>
        <v>238</v>
      </c>
      <c r="H32" s="154"/>
      <c r="I32">
        <f>BRPL_EOD!AI32+BRPL_EOD!AJ32</f>
        <v>131</v>
      </c>
      <c r="J32">
        <f>BYPL_EOD!AI32+BYPL_EOD!AJ32</f>
        <v>10</v>
      </c>
      <c r="K32">
        <f>MES_EOD!AI32+MES_EOD!AJ32</f>
        <v>12</v>
      </c>
      <c r="L32">
        <f>NDMC_EOD!AI32+NDMC_EOD!AJ32</f>
        <v>60</v>
      </c>
      <c r="M32">
        <f>TPDDL_EOD!AI32+TPDDL_EOD!AJ32</f>
        <v>25</v>
      </c>
      <c r="N32">
        <f t="shared" si="0"/>
        <v>238</v>
      </c>
      <c r="O32" s="154">
        <f t="shared" si="1"/>
        <v>0</v>
      </c>
      <c r="P32">
        <v>131</v>
      </c>
      <c r="Q32">
        <v>10</v>
      </c>
      <c r="R32">
        <v>12</v>
      </c>
      <c r="S32">
        <v>60</v>
      </c>
      <c r="T32">
        <v>25</v>
      </c>
      <c r="U32" s="156">
        <f t="shared" si="2"/>
        <v>238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238</v>
      </c>
      <c r="E33">
        <f>PPCL!P33</f>
        <v>0</v>
      </c>
      <c r="F33">
        <f t="shared" si="4"/>
        <v>238</v>
      </c>
      <c r="G33">
        <f t="shared" si="5"/>
        <v>238</v>
      </c>
      <c r="H33" s="154"/>
      <c r="I33">
        <f>BRPL_EOD!AI33+BRPL_EOD!AJ33</f>
        <v>131</v>
      </c>
      <c r="J33">
        <f>BYPL_EOD!AI33+BYPL_EOD!AJ33</f>
        <v>10</v>
      </c>
      <c r="K33">
        <f>MES_EOD!AI33+MES_EOD!AJ33</f>
        <v>12</v>
      </c>
      <c r="L33">
        <f>NDMC_EOD!AI33+NDMC_EOD!AJ33</f>
        <v>60</v>
      </c>
      <c r="M33">
        <f>TPDDL_EOD!AI33+TPDDL_EOD!AJ33</f>
        <v>25</v>
      </c>
      <c r="N33">
        <f t="shared" si="0"/>
        <v>238</v>
      </c>
      <c r="O33" s="154">
        <f t="shared" si="1"/>
        <v>0</v>
      </c>
      <c r="P33">
        <v>131</v>
      </c>
      <c r="Q33">
        <v>10</v>
      </c>
      <c r="R33">
        <v>12</v>
      </c>
      <c r="S33">
        <v>60</v>
      </c>
      <c r="T33">
        <v>25</v>
      </c>
      <c r="U33" s="156">
        <f t="shared" si="2"/>
        <v>238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238</v>
      </c>
      <c r="E34">
        <f>PPCL!P34</f>
        <v>0</v>
      </c>
      <c r="F34">
        <f t="shared" si="4"/>
        <v>238</v>
      </c>
      <c r="G34">
        <f t="shared" si="5"/>
        <v>238</v>
      </c>
      <c r="H34" s="154"/>
      <c r="I34">
        <f>BRPL_EOD!AI34+BRPL_EOD!AJ34</f>
        <v>131</v>
      </c>
      <c r="J34">
        <f>BYPL_EOD!AI34+BYPL_EOD!AJ34</f>
        <v>10</v>
      </c>
      <c r="K34">
        <f>MES_EOD!AI34+MES_EOD!AJ34</f>
        <v>12</v>
      </c>
      <c r="L34">
        <f>NDMC_EOD!AI34+NDMC_EOD!AJ34</f>
        <v>60</v>
      </c>
      <c r="M34">
        <f>TPDDL_EOD!AI34+TPDDL_EOD!AJ34</f>
        <v>25</v>
      </c>
      <c r="N34">
        <f t="shared" si="0"/>
        <v>238</v>
      </c>
      <c r="O34" s="154">
        <f t="shared" si="1"/>
        <v>0</v>
      </c>
      <c r="P34">
        <v>131</v>
      </c>
      <c r="Q34">
        <v>10</v>
      </c>
      <c r="R34">
        <v>12</v>
      </c>
      <c r="S34">
        <v>60</v>
      </c>
      <c r="T34">
        <v>25</v>
      </c>
      <c r="U34" s="156">
        <f t="shared" si="2"/>
        <v>238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238</v>
      </c>
      <c r="E35">
        <f>PPCL!P35</f>
        <v>0</v>
      </c>
      <c r="F35">
        <f t="shared" si="4"/>
        <v>238</v>
      </c>
      <c r="G35">
        <f t="shared" si="5"/>
        <v>238</v>
      </c>
      <c r="H35" s="154"/>
      <c r="I35">
        <f>BRPL_EOD!AI35+BRPL_EOD!AJ35</f>
        <v>131</v>
      </c>
      <c r="J35">
        <f>BYPL_EOD!AI35+BYPL_EOD!AJ35</f>
        <v>10</v>
      </c>
      <c r="K35">
        <f>MES_EOD!AI35+MES_EOD!AJ35</f>
        <v>12</v>
      </c>
      <c r="L35">
        <f>NDMC_EOD!AI35+NDMC_EOD!AJ35</f>
        <v>60</v>
      </c>
      <c r="M35">
        <f>TPDDL_EOD!AI35+TPDDL_EOD!AJ35</f>
        <v>25</v>
      </c>
      <c r="N35">
        <f t="shared" si="0"/>
        <v>238</v>
      </c>
      <c r="O35" s="154">
        <f t="shared" si="1"/>
        <v>0</v>
      </c>
      <c r="P35">
        <v>131</v>
      </c>
      <c r="Q35">
        <v>10</v>
      </c>
      <c r="R35">
        <v>12</v>
      </c>
      <c r="S35">
        <v>60</v>
      </c>
      <c r="T35">
        <v>25</v>
      </c>
      <c r="U35" s="156">
        <f t="shared" si="2"/>
        <v>238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238</v>
      </c>
      <c r="E36">
        <f>PPCL!P36</f>
        <v>0</v>
      </c>
      <c r="F36">
        <f t="shared" si="4"/>
        <v>238</v>
      </c>
      <c r="G36">
        <f t="shared" si="5"/>
        <v>238</v>
      </c>
      <c r="H36" s="154"/>
      <c r="I36">
        <f>BRPL_EOD!AI36+BRPL_EOD!AJ36</f>
        <v>131</v>
      </c>
      <c r="J36">
        <f>BYPL_EOD!AI36+BYPL_EOD!AJ36</f>
        <v>10</v>
      </c>
      <c r="K36">
        <f>MES_EOD!AI36+MES_EOD!AJ36</f>
        <v>12</v>
      </c>
      <c r="L36">
        <f>NDMC_EOD!AI36+NDMC_EOD!AJ36</f>
        <v>60</v>
      </c>
      <c r="M36">
        <f>TPDDL_EOD!AI36+TPDDL_EOD!AJ36</f>
        <v>25</v>
      </c>
      <c r="N36">
        <f t="shared" si="0"/>
        <v>238</v>
      </c>
      <c r="O36" s="154">
        <f t="shared" si="1"/>
        <v>0</v>
      </c>
      <c r="P36">
        <v>131</v>
      </c>
      <c r="Q36">
        <v>10</v>
      </c>
      <c r="R36">
        <v>12</v>
      </c>
      <c r="S36">
        <v>60</v>
      </c>
      <c r="T36">
        <v>25</v>
      </c>
      <c r="U36" s="156">
        <f t="shared" si="2"/>
        <v>238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238</v>
      </c>
      <c r="E37">
        <f>PPCL!P37</f>
        <v>0</v>
      </c>
      <c r="F37">
        <f t="shared" si="4"/>
        <v>238</v>
      </c>
      <c r="G37">
        <f t="shared" si="5"/>
        <v>238</v>
      </c>
      <c r="H37" s="154"/>
      <c r="I37">
        <f>BRPL_EOD!AI37+BRPL_EOD!AJ37</f>
        <v>131</v>
      </c>
      <c r="J37">
        <f>BYPL_EOD!AI37+BYPL_EOD!AJ37</f>
        <v>10</v>
      </c>
      <c r="K37">
        <f>MES_EOD!AI37+MES_EOD!AJ37</f>
        <v>12</v>
      </c>
      <c r="L37">
        <f>NDMC_EOD!AI37+NDMC_EOD!AJ37</f>
        <v>60</v>
      </c>
      <c r="M37">
        <f>TPDDL_EOD!AI37+TPDDL_EOD!AJ37</f>
        <v>25</v>
      </c>
      <c r="N37">
        <f t="shared" si="0"/>
        <v>238</v>
      </c>
      <c r="O37" s="154">
        <f t="shared" si="1"/>
        <v>0</v>
      </c>
      <c r="P37">
        <v>131</v>
      </c>
      <c r="Q37">
        <v>10</v>
      </c>
      <c r="R37">
        <v>12</v>
      </c>
      <c r="S37">
        <v>60</v>
      </c>
      <c r="T37">
        <v>25</v>
      </c>
      <c r="U37" s="156">
        <f t="shared" si="2"/>
        <v>238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238</v>
      </c>
      <c r="E38">
        <f>PPCL!P38</f>
        <v>0</v>
      </c>
      <c r="F38">
        <f t="shared" si="4"/>
        <v>238</v>
      </c>
      <c r="G38">
        <f t="shared" si="5"/>
        <v>238</v>
      </c>
      <c r="H38" s="154"/>
      <c r="I38">
        <f>BRPL_EOD!AI38+BRPL_EOD!AJ38</f>
        <v>131</v>
      </c>
      <c r="J38">
        <f>BYPL_EOD!AI38+BYPL_EOD!AJ38</f>
        <v>10</v>
      </c>
      <c r="K38">
        <f>MES_EOD!AI38+MES_EOD!AJ38</f>
        <v>12</v>
      </c>
      <c r="L38">
        <f>NDMC_EOD!AI38+NDMC_EOD!AJ38</f>
        <v>60</v>
      </c>
      <c r="M38">
        <f>TPDDL_EOD!AI38+TPDDL_EOD!AJ38</f>
        <v>25</v>
      </c>
      <c r="N38">
        <f t="shared" si="0"/>
        <v>238</v>
      </c>
      <c r="O38" s="154">
        <f t="shared" si="1"/>
        <v>0</v>
      </c>
      <c r="P38">
        <v>131</v>
      </c>
      <c r="Q38">
        <v>10</v>
      </c>
      <c r="R38">
        <v>12</v>
      </c>
      <c r="S38">
        <v>60</v>
      </c>
      <c r="T38">
        <v>25</v>
      </c>
      <c r="U38" s="156">
        <f t="shared" si="2"/>
        <v>238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238</v>
      </c>
      <c r="E39">
        <f>PPCL!P39</f>
        <v>0</v>
      </c>
      <c r="F39">
        <f t="shared" si="4"/>
        <v>238</v>
      </c>
      <c r="G39">
        <f t="shared" si="5"/>
        <v>238</v>
      </c>
      <c r="H39" s="154"/>
      <c r="I39">
        <f>BRPL_EOD!AI39+BRPL_EOD!AJ39</f>
        <v>131</v>
      </c>
      <c r="J39">
        <f>BYPL_EOD!AI39+BYPL_EOD!AJ39</f>
        <v>10</v>
      </c>
      <c r="K39">
        <f>MES_EOD!AI39+MES_EOD!AJ39</f>
        <v>12</v>
      </c>
      <c r="L39">
        <f>NDMC_EOD!AI39+NDMC_EOD!AJ39</f>
        <v>60</v>
      </c>
      <c r="M39">
        <f>TPDDL_EOD!AI39+TPDDL_EOD!AJ39</f>
        <v>25</v>
      </c>
      <c r="N39">
        <f t="shared" si="0"/>
        <v>238</v>
      </c>
      <c r="O39" s="154">
        <f t="shared" si="1"/>
        <v>0</v>
      </c>
      <c r="P39">
        <v>131</v>
      </c>
      <c r="Q39">
        <v>10</v>
      </c>
      <c r="R39">
        <v>12</v>
      </c>
      <c r="S39">
        <v>60</v>
      </c>
      <c r="T39">
        <v>25</v>
      </c>
      <c r="U39" s="156">
        <f t="shared" si="2"/>
        <v>238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238</v>
      </c>
      <c r="E40">
        <f>PPCL!P40</f>
        <v>0</v>
      </c>
      <c r="F40">
        <f t="shared" si="4"/>
        <v>238</v>
      </c>
      <c r="G40">
        <f t="shared" si="5"/>
        <v>238</v>
      </c>
      <c r="H40" s="154"/>
      <c r="I40">
        <f>BRPL_EOD!AI40+BRPL_EOD!AJ40</f>
        <v>131</v>
      </c>
      <c r="J40">
        <f>BYPL_EOD!AI40+BYPL_EOD!AJ40</f>
        <v>10</v>
      </c>
      <c r="K40">
        <f>MES_EOD!AI40+MES_EOD!AJ40</f>
        <v>12</v>
      </c>
      <c r="L40">
        <f>NDMC_EOD!AI40+NDMC_EOD!AJ40</f>
        <v>60</v>
      </c>
      <c r="M40">
        <f>TPDDL_EOD!AI40+TPDDL_EOD!AJ40</f>
        <v>25</v>
      </c>
      <c r="N40">
        <f t="shared" si="0"/>
        <v>238</v>
      </c>
      <c r="O40" s="154">
        <f t="shared" si="1"/>
        <v>0</v>
      </c>
      <c r="P40">
        <v>131</v>
      </c>
      <c r="Q40">
        <v>10</v>
      </c>
      <c r="R40">
        <v>12</v>
      </c>
      <c r="S40">
        <v>60</v>
      </c>
      <c r="T40">
        <v>25</v>
      </c>
      <c r="U40" s="156">
        <f t="shared" si="2"/>
        <v>238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238</v>
      </c>
      <c r="E41">
        <f>PPCL!P41</f>
        <v>0</v>
      </c>
      <c r="F41">
        <f t="shared" si="4"/>
        <v>238</v>
      </c>
      <c r="G41">
        <f t="shared" si="5"/>
        <v>238</v>
      </c>
      <c r="H41" s="154"/>
      <c r="I41">
        <f>BRPL_EOD!AI41+BRPL_EOD!AJ41</f>
        <v>131</v>
      </c>
      <c r="J41">
        <f>BYPL_EOD!AI41+BYPL_EOD!AJ41</f>
        <v>10</v>
      </c>
      <c r="K41">
        <f>MES_EOD!AI41+MES_EOD!AJ41</f>
        <v>12</v>
      </c>
      <c r="L41">
        <f>NDMC_EOD!AI41+NDMC_EOD!AJ41</f>
        <v>60</v>
      </c>
      <c r="M41">
        <f>TPDDL_EOD!AI41+TPDDL_EOD!AJ41</f>
        <v>25</v>
      </c>
      <c r="N41">
        <f t="shared" si="0"/>
        <v>238</v>
      </c>
      <c r="O41" s="154">
        <f t="shared" si="1"/>
        <v>0</v>
      </c>
      <c r="P41">
        <v>131</v>
      </c>
      <c r="Q41">
        <v>10</v>
      </c>
      <c r="R41">
        <v>12</v>
      </c>
      <c r="S41">
        <v>60</v>
      </c>
      <c r="T41">
        <v>25</v>
      </c>
      <c r="U41" s="156">
        <f t="shared" si="2"/>
        <v>238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238</v>
      </c>
      <c r="E42">
        <f>PPCL!P42</f>
        <v>0</v>
      </c>
      <c r="F42">
        <f t="shared" si="4"/>
        <v>238</v>
      </c>
      <c r="G42">
        <f t="shared" si="5"/>
        <v>238</v>
      </c>
      <c r="H42" s="154"/>
      <c r="I42">
        <f>BRPL_EOD!AI42+BRPL_EOD!AJ42</f>
        <v>131</v>
      </c>
      <c r="J42">
        <f>BYPL_EOD!AI42+BYPL_EOD!AJ42</f>
        <v>10</v>
      </c>
      <c r="K42">
        <f>MES_EOD!AI42+MES_EOD!AJ42</f>
        <v>12</v>
      </c>
      <c r="L42">
        <f>NDMC_EOD!AI42+NDMC_EOD!AJ42</f>
        <v>60</v>
      </c>
      <c r="M42">
        <f>TPDDL_EOD!AI42+TPDDL_EOD!AJ42</f>
        <v>25</v>
      </c>
      <c r="N42">
        <f t="shared" si="0"/>
        <v>238</v>
      </c>
      <c r="O42" s="154">
        <f t="shared" si="1"/>
        <v>0</v>
      </c>
      <c r="P42">
        <v>131</v>
      </c>
      <c r="Q42">
        <v>10</v>
      </c>
      <c r="R42">
        <v>12</v>
      </c>
      <c r="S42">
        <v>60</v>
      </c>
      <c r="T42">
        <v>25</v>
      </c>
      <c r="U42" s="156">
        <f t="shared" si="2"/>
        <v>238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238</v>
      </c>
      <c r="E43">
        <f>PPCL!P43</f>
        <v>0</v>
      </c>
      <c r="F43">
        <f t="shared" si="4"/>
        <v>238</v>
      </c>
      <c r="G43">
        <f t="shared" si="5"/>
        <v>238</v>
      </c>
      <c r="H43" s="154"/>
      <c r="I43">
        <f>BRPL_EOD!AI43+BRPL_EOD!AJ43</f>
        <v>131</v>
      </c>
      <c r="J43">
        <f>BYPL_EOD!AI43+BYPL_EOD!AJ43</f>
        <v>10</v>
      </c>
      <c r="K43">
        <f>MES_EOD!AI43+MES_EOD!AJ43</f>
        <v>12</v>
      </c>
      <c r="L43">
        <f>NDMC_EOD!AI43+NDMC_EOD!AJ43</f>
        <v>60</v>
      </c>
      <c r="M43">
        <f>TPDDL_EOD!AI43+TPDDL_EOD!AJ43</f>
        <v>25</v>
      </c>
      <c r="N43">
        <f t="shared" si="0"/>
        <v>238</v>
      </c>
      <c r="O43" s="154">
        <f t="shared" si="1"/>
        <v>0</v>
      </c>
      <c r="P43">
        <v>131</v>
      </c>
      <c r="Q43">
        <v>10</v>
      </c>
      <c r="R43">
        <v>12</v>
      </c>
      <c r="S43">
        <v>60</v>
      </c>
      <c r="T43">
        <v>25</v>
      </c>
      <c r="U43" s="156">
        <f t="shared" si="2"/>
        <v>238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238</v>
      </c>
      <c r="E44">
        <f>PPCL!P44</f>
        <v>0</v>
      </c>
      <c r="F44">
        <f t="shared" si="4"/>
        <v>238</v>
      </c>
      <c r="G44">
        <f t="shared" si="5"/>
        <v>238</v>
      </c>
      <c r="H44" s="154"/>
      <c r="I44">
        <f>BRPL_EOD!AI44+BRPL_EOD!AJ44</f>
        <v>131</v>
      </c>
      <c r="J44">
        <f>BYPL_EOD!AI44+BYPL_EOD!AJ44</f>
        <v>10</v>
      </c>
      <c r="K44">
        <f>MES_EOD!AI44+MES_EOD!AJ44</f>
        <v>12</v>
      </c>
      <c r="L44">
        <f>NDMC_EOD!AI44+NDMC_EOD!AJ44</f>
        <v>60</v>
      </c>
      <c r="M44">
        <f>TPDDL_EOD!AI44+TPDDL_EOD!AJ44</f>
        <v>25</v>
      </c>
      <c r="N44">
        <f t="shared" si="0"/>
        <v>238</v>
      </c>
      <c r="O44" s="154">
        <f t="shared" si="1"/>
        <v>0</v>
      </c>
      <c r="P44">
        <v>131</v>
      </c>
      <c r="Q44">
        <v>10</v>
      </c>
      <c r="R44">
        <v>12</v>
      </c>
      <c r="S44">
        <v>60</v>
      </c>
      <c r="T44">
        <v>25</v>
      </c>
      <c r="U44" s="156">
        <f t="shared" si="2"/>
        <v>238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238</v>
      </c>
      <c r="E45">
        <f>PPCL!P45</f>
        <v>0</v>
      </c>
      <c r="F45">
        <f t="shared" si="4"/>
        <v>238</v>
      </c>
      <c r="G45">
        <f t="shared" si="5"/>
        <v>238</v>
      </c>
      <c r="H45" s="154"/>
      <c r="I45">
        <f>BRPL_EOD!AI45+BRPL_EOD!AJ45</f>
        <v>131</v>
      </c>
      <c r="J45">
        <f>BYPL_EOD!AI45+BYPL_EOD!AJ45</f>
        <v>10</v>
      </c>
      <c r="K45">
        <f>MES_EOD!AI45+MES_EOD!AJ45</f>
        <v>12</v>
      </c>
      <c r="L45">
        <f>NDMC_EOD!AI45+NDMC_EOD!AJ45</f>
        <v>60</v>
      </c>
      <c r="M45">
        <f>TPDDL_EOD!AI45+TPDDL_EOD!AJ45</f>
        <v>25</v>
      </c>
      <c r="N45">
        <f t="shared" si="0"/>
        <v>238</v>
      </c>
      <c r="O45" s="154">
        <f t="shared" si="1"/>
        <v>0</v>
      </c>
      <c r="P45">
        <v>131</v>
      </c>
      <c r="Q45">
        <v>10</v>
      </c>
      <c r="R45">
        <v>12</v>
      </c>
      <c r="S45">
        <v>60</v>
      </c>
      <c r="T45">
        <v>25</v>
      </c>
      <c r="U45" s="156">
        <f t="shared" si="2"/>
        <v>238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238</v>
      </c>
      <c r="E46">
        <f>PPCL!P46</f>
        <v>0</v>
      </c>
      <c r="F46">
        <f t="shared" si="4"/>
        <v>238</v>
      </c>
      <c r="G46">
        <f t="shared" si="5"/>
        <v>238</v>
      </c>
      <c r="H46" s="154"/>
      <c r="I46">
        <f>BRPL_EOD!AI46+BRPL_EOD!AJ46</f>
        <v>131</v>
      </c>
      <c r="J46">
        <f>BYPL_EOD!AI46+BYPL_EOD!AJ46</f>
        <v>10</v>
      </c>
      <c r="K46">
        <f>MES_EOD!AI46+MES_EOD!AJ46</f>
        <v>12</v>
      </c>
      <c r="L46">
        <f>NDMC_EOD!AI46+NDMC_EOD!AJ46</f>
        <v>60</v>
      </c>
      <c r="M46">
        <f>TPDDL_EOD!AI46+TPDDL_EOD!AJ46</f>
        <v>25</v>
      </c>
      <c r="N46">
        <f t="shared" si="0"/>
        <v>238</v>
      </c>
      <c r="O46" s="154">
        <f t="shared" si="1"/>
        <v>0</v>
      </c>
      <c r="P46">
        <v>131</v>
      </c>
      <c r="Q46">
        <v>10</v>
      </c>
      <c r="R46">
        <v>12</v>
      </c>
      <c r="S46">
        <v>60</v>
      </c>
      <c r="T46">
        <v>25</v>
      </c>
      <c r="U46" s="156">
        <f t="shared" si="2"/>
        <v>238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214</v>
      </c>
      <c r="E47">
        <f>PPCL!P47</f>
        <v>0</v>
      </c>
      <c r="F47">
        <f t="shared" si="4"/>
        <v>238</v>
      </c>
      <c r="G47">
        <f t="shared" si="5"/>
        <v>214</v>
      </c>
      <c r="H47" s="154"/>
      <c r="I47">
        <f>BRPL_EOD!AI47+BRPL_EOD!AJ47</f>
        <v>107</v>
      </c>
      <c r="J47">
        <f>BYPL_EOD!AI47+BYPL_EOD!AJ47</f>
        <v>10</v>
      </c>
      <c r="K47">
        <f>MES_EOD!AI47+MES_EOD!AJ47</f>
        <v>12</v>
      </c>
      <c r="L47">
        <f>NDMC_EOD!AI47+NDMC_EOD!AJ47</f>
        <v>60</v>
      </c>
      <c r="M47">
        <f>TPDDL_EOD!AI47+TPDDL_EOD!AJ47</f>
        <v>25</v>
      </c>
      <c r="N47">
        <f t="shared" si="0"/>
        <v>214</v>
      </c>
      <c r="O47" s="154">
        <f t="shared" si="1"/>
        <v>0</v>
      </c>
      <c r="P47">
        <v>107</v>
      </c>
      <c r="Q47">
        <v>10</v>
      </c>
      <c r="R47">
        <v>12</v>
      </c>
      <c r="S47">
        <v>60</v>
      </c>
      <c r="T47">
        <v>25</v>
      </c>
      <c r="U47" s="156">
        <f t="shared" si="2"/>
        <v>214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214</v>
      </c>
      <c r="E48">
        <f>PPCL!P48</f>
        <v>0</v>
      </c>
      <c r="F48">
        <f t="shared" si="4"/>
        <v>238</v>
      </c>
      <c r="G48">
        <f t="shared" si="5"/>
        <v>214</v>
      </c>
      <c r="H48" s="154"/>
      <c r="I48">
        <f>BRPL_EOD!AI48+BRPL_EOD!AJ48</f>
        <v>107</v>
      </c>
      <c r="J48">
        <f>BYPL_EOD!AI48+BYPL_EOD!AJ48</f>
        <v>10</v>
      </c>
      <c r="K48">
        <f>MES_EOD!AI48+MES_EOD!AJ48</f>
        <v>12</v>
      </c>
      <c r="L48">
        <f>NDMC_EOD!AI48+NDMC_EOD!AJ48</f>
        <v>60</v>
      </c>
      <c r="M48">
        <f>TPDDL_EOD!AI48+TPDDL_EOD!AJ48</f>
        <v>25</v>
      </c>
      <c r="N48">
        <f t="shared" si="0"/>
        <v>214</v>
      </c>
      <c r="O48" s="154">
        <f t="shared" si="1"/>
        <v>0</v>
      </c>
      <c r="P48">
        <v>107</v>
      </c>
      <c r="Q48">
        <v>10</v>
      </c>
      <c r="R48">
        <v>12</v>
      </c>
      <c r="S48">
        <v>60</v>
      </c>
      <c r="T48">
        <v>25</v>
      </c>
      <c r="U48" s="156">
        <f t="shared" si="2"/>
        <v>214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214</v>
      </c>
      <c r="E49">
        <f>PPCL!P49</f>
        <v>0</v>
      </c>
      <c r="F49">
        <f t="shared" si="4"/>
        <v>238</v>
      </c>
      <c r="G49">
        <f t="shared" si="5"/>
        <v>214</v>
      </c>
      <c r="H49" s="154"/>
      <c r="I49">
        <f>BRPL_EOD!AI49+BRPL_EOD!AJ49</f>
        <v>107</v>
      </c>
      <c r="J49">
        <f>BYPL_EOD!AI49+BYPL_EOD!AJ49</f>
        <v>10</v>
      </c>
      <c r="K49">
        <f>MES_EOD!AI49+MES_EOD!AJ49</f>
        <v>12</v>
      </c>
      <c r="L49">
        <f>NDMC_EOD!AI49+NDMC_EOD!AJ49</f>
        <v>60</v>
      </c>
      <c r="M49">
        <f>TPDDL_EOD!AI49+TPDDL_EOD!AJ49</f>
        <v>25</v>
      </c>
      <c r="N49">
        <f t="shared" si="0"/>
        <v>214</v>
      </c>
      <c r="O49" s="154">
        <f t="shared" si="1"/>
        <v>0</v>
      </c>
      <c r="P49">
        <v>107</v>
      </c>
      <c r="Q49">
        <v>10</v>
      </c>
      <c r="R49">
        <v>12</v>
      </c>
      <c r="S49">
        <v>60</v>
      </c>
      <c r="T49">
        <v>25</v>
      </c>
      <c r="U49" s="156">
        <f t="shared" si="2"/>
        <v>214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214</v>
      </c>
      <c r="E50">
        <f>PPCL!P50</f>
        <v>0</v>
      </c>
      <c r="F50">
        <f t="shared" si="4"/>
        <v>238</v>
      </c>
      <c r="G50">
        <f t="shared" si="5"/>
        <v>214</v>
      </c>
      <c r="H50" s="154"/>
      <c r="I50">
        <f>BRPL_EOD!AI50+BRPL_EOD!AJ50</f>
        <v>107</v>
      </c>
      <c r="J50">
        <f>BYPL_EOD!AI50+BYPL_EOD!AJ50</f>
        <v>10</v>
      </c>
      <c r="K50">
        <f>MES_EOD!AI50+MES_EOD!AJ50</f>
        <v>12</v>
      </c>
      <c r="L50">
        <f>NDMC_EOD!AI50+NDMC_EOD!AJ50</f>
        <v>60</v>
      </c>
      <c r="M50">
        <f>TPDDL_EOD!AI50+TPDDL_EOD!AJ50</f>
        <v>25</v>
      </c>
      <c r="N50">
        <f t="shared" si="0"/>
        <v>214</v>
      </c>
      <c r="O50" s="154">
        <f t="shared" si="1"/>
        <v>0</v>
      </c>
      <c r="P50">
        <v>107</v>
      </c>
      <c r="Q50">
        <v>10</v>
      </c>
      <c r="R50">
        <v>12</v>
      </c>
      <c r="S50">
        <v>60</v>
      </c>
      <c r="T50">
        <v>25</v>
      </c>
      <c r="U50" s="156">
        <f t="shared" si="2"/>
        <v>214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214</v>
      </c>
      <c r="E51">
        <f>PPCL!P51</f>
        <v>0</v>
      </c>
      <c r="F51">
        <f t="shared" si="4"/>
        <v>238</v>
      </c>
      <c r="G51">
        <f t="shared" si="5"/>
        <v>214</v>
      </c>
      <c r="H51" s="154"/>
      <c r="I51">
        <f>BRPL_EOD!AI51+BRPL_EOD!AJ51</f>
        <v>107</v>
      </c>
      <c r="J51">
        <f>BYPL_EOD!AI51+BYPL_EOD!AJ51</f>
        <v>10</v>
      </c>
      <c r="K51">
        <f>MES_EOD!AI51+MES_EOD!AJ51</f>
        <v>12</v>
      </c>
      <c r="L51">
        <f>NDMC_EOD!AI51+NDMC_EOD!AJ51</f>
        <v>60</v>
      </c>
      <c r="M51">
        <f>TPDDL_EOD!AI51+TPDDL_EOD!AJ51</f>
        <v>25</v>
      </c>
      <c r="N51">
        <f t="shared" si="0"/>
        <v>214</v>
      </c>
      <c r="O51" s="154">
        <f t="shared" si="1"/>
        <v>0</v>
      </c>
      <c r="P51">
        <v>107</v>
      </c>
      <c r="Q51">
        <v>10</v>
      </c>
      <c r="R51">
        <v>12</v>
      </c>
      <c r="S51">
        <v>60</v>
      </c>
      <c r="T51">
        <v>25</v>
      </c>
      <c r="U51" s="156">
        <f t="shared" si="2"/>
        <v>214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215</v>
      </c>
      <c r="E52">
        <f>PPCL!P52</f>
        <v>0</v>
      </c>
      <c r="F52">
        <f t="shared" si="4"/>
        <v>238</v>
      </c>
      <c r="G52">
        <f t="shared" si="5"/>
        <v>215</v>
      </c>
      <c r="H52" s="154"/>
      <c r="I52">
        <f>BRPL_EOD!AI52+BRPL_EOD!AJ52</f>
        <v>107</v>
      </c>
      <c r="J52">
        <f>BYPL_EOD!AI52+BYPL_EOD!AJ52</f>
        <v>10</v>
      </c>
      <c r="K52">
        <f>MES_EOD!AI52+MES_EOD!AJ52</f>
        <v>12.6</v>
      </c>
      <c r="L52">
        <f>NDMC_EOD!AI52+NDMC_EOD!AJ52</f>
        <v>60</v>
      </c>
      <c r="M52">
        <f>TPDDL_EOD!AI52+TPDDL_EOD!AJ52</f>
        <v>25</v>
      </c>
      <c r="N52">
        <f t="shared" si="0"/>
        <v>214.6</v>
      </c>
      <c r="O52" s="154">
        <f t="shared" si="1"/>
        <v>0.40000000000000568</v>
      </c>
      <c r="P52">
        <v>107</v>
      </c>
      <c r="Q52">
        <v>10.108187215254093</v>
      </c>
      <c r="R52">
        <v>12.629193540555782</v>
      </c>
      <c r="S52">
        <v>60.149910577725166</v>
      </c>
      <c r="T52">
        <v>25.112708666464965</v>
      </c>
      <c r="U52" s="156">
        <f t="shared" si="2"/>
        <v>215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215</v>
      </c>
      <c r="E53">
        <f>PPCL!P53</f>
        <v>0</v>
      </c>
      <c r="F53">
        <f t="shared" si="4"/>
        <v>238</v>
      </c>
      <c r="G53">
        <f t="shared" si="5"/>
        <v>215</v>
      </c>
      <c r="H53" s="154"/>
      <c r="I53">
        <f>BRPL_EOD!AI53+BRPL_EOD!AJ53</f>
        <v>107</v>
      </c>
      <c r="J53">
        <f>BYPL_EOD!AI53+BYPL_EOD!AJ53</f>
        <v>10</v>
      </c>
      <c r="K53">
        <f>MES_EOD!AI53+MES_EOD!AJ53</f>
        <v>12.6</v>
      </c>
      <c r="L53">
        <f>NDMC_EOD!AI53+NDMC_EOD!AJ53</f>
        <v>60</v>
      </c>
      <c r="M53">
        <f>TPDDL_EOD!AI53+TPDDL_EOD!AJ53</f>
        <v>25</v>
      </c>
      <c r="N53">
        <f t="shared" si="0"/>
        <v>214.6</v>
      </c>
      <c r="O53" s="154">
        <f t="shared" si="1"/>
        <v>0.40000000000000568</v>
      </c>
      <c r="P53">
        <v>107</v>
      </c>
      <c r="Q53">
        <v>10.108187215254093</v>
      </c>
      <c r="R53">
        <v>12.629193540555782</v>
      </c>
      <c r="S53">
        <v>60.149910577725166</v>
      </c>
      <c r="T53">
        <v>25.112708666464965</v>
      </c>
      <c r="U53" s="156">
        <f t="shared" si="2"/>
        <v>215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215</v>
      </c>
      <c r="E54">
        <f>PPCL!P54</f>
        <v>0</v>
      </c>
      <c r="F54">
        <f t="shared" si="4"/>
        <v>238</v>
      </c>
      <c r="G54">
        <f t="shared" si="5"/>
        <v>215</v>
      </c>
      <c r="H54" s="154"/>
      <c r="I54">
        <f>BRPL_EOD!AI54+BRPL_EOD!AJ54</f>
        <v>107</v>
      </c>
      <c r="J54">
        <f>BYPL_EOD!AI54+BYPL_EOD!AJ54</f>
        <v>10</v>
      </c>
      <c r="K54">
        <f>MES_EOD!AI54+MES_EOD!AJ54</f>
        <v>12.6</v>
      </c>
      <c r="L54">
        <f>NDMC_EOD!AI54+NDMC_EOD!AJ54</f>
        <v>60</v>
      </c>
      <c r="M54">
        <f>TPDDL_EOD!AI54+TPDDL_EOD!AJ54</f>
        <v>25</v>
      </c>
      <c r="N54">
        <f t="shared" si="0"/>
        <v>214.6</v>
      </c>
      <c r="O54" s="154">
        <f t="shared" si="1"/>
        <v>0.40000000000000568</v>
      </c>
      <c r="P54">
        <v>107</v>
      </c>
      <c r="Q54">
        <v>10.108187215254093</v>
      </c>
      <c r="R54">
        <v>12.629193540555782</v>
      </c>
      <c r="S54">
        <v>60.149910577725166</v>
      </c>
      <c r="T54">
        <v>25.112708666464965</v>
      </c>
      <c r="U54" s="156">
        <f t="shared" si="2"/>
        <v>215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216</v>
      </c>
      <c r="E55">
        <f>PPCL!P55</f>
        <v>0</v>
      </c>
      <c r="F55">
        <f t="shared" si="4"/>
        <v>238</v>
      </c>
      <c r="G55">
        <f t="shared" si="5"/>
        <v>216</v>
      </c>
      <c r="H55" s="154"/>
      <c r="I55">
        <f>BRPL_EOD!AI55+BRPL_EOD!AJ55</f>
        <v>107</v>
      </c>
      <c r="J55">
        <f>BYPL_EOD!AI55+BYPL_EOD!AJ55</f>
        <v>10</v>
      </c>
      <c r="K55">
        <f>MES_EOD!AI55+MES_EOD!AJ55</f>
        <v>14</v>
      </c>
      <c r="L55">
        <f>NDMC_EOD!AI55+NDMC_EOD!AJ55</f>
        <v>60</v>
      </c>
      <c r="M55">
        <f>TPDDL_EOD!AI55+TPDDL_EOD!AJ55</f>
        <v>25</v>
      </c>
      <c r="N55">
        <f t="shared" si="0"/>
        <v>216</v>
      </c>
      <c r="O55" s="154">
        <f t="shared" si="1"/>
        <v>0</v>
      </c>
      <c r="P55">
        <v>107</v>
      </c>
      <c r="Q55">
        <v>10</v>
      </c>
      <c r="R55">
        <v>14</v>
      </c>
      <c r="S55">
        <v>60</v>
      </c>
      <c r="T55">
        <v>25</v>
      </c>
      <c r="U55" s="156">
        <f t="shared" si="2"/>
        <v>216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215</v>
      </c>
      <c r="E56">
        <f>PPCL!P56</f>
        <v>0</v>
      </c>
      <c r="F56">
        <f t="shared" si="4"/>
        <v>238</v>
      </c>
      <c r="G56">
        <f t="shared" si="5"/>
        <v>215</v>
      </c>
      <c r="H56" s="154"/>
      <c r="I56">
        <f>BRPL_EOD!AI56+BRPL_EOD!AJ56</f>
        <v>107</v>
      </c>
      <c r="J56">
        <f>BYPL_EOD!AI56+BYPL_EOD!AJ56</f>
        <v>10</v>
      </c>
      <c r="K56">
        <f>MES_EOD!AI56+MES_EOD!AJ56</f>
        <v>12.6</v>
      </c>
      <c r="L56">
        <f>NDMC_EOD!AI56+NDMC_EOD!AJ56</f>
        <v>60</v>
      </c>
      <c r="M56">
        <f>TPDDL_EOD!AI56+TPDDL_EOD!AJ56</f>
        <v>25</v>
      </c>
      <c r="N56">
        <f t="shared" si="0"/>
        <v>214.6</v>
      </c>
      <c r="O56" s="154">
        <f t="shared" si="1"/>
        <v>0.40000000000000568</v>
      </c>
      <c r="P56">
        <v>107</v>
      </c>
      <c r="Q56">
        <v>10.108187215254093</v>
      </c>
      <c r="R56">
        <v>12.629193540555782</v>
      </c>
      <c r="S56">
        <v>60.149910577725166</v>
      </c>
      <c r="T56">
        <v>25.112708666464965</v>
      </c>
      <c r="U56" s="156">
        <f t="shared" si="2"/>
        <v>215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215</v>
      </c>
      <c r="E57">
        <f>PPCL!P57</f>
        <v>0</v>
      </c>
      <c r="F57">
        <f t="shared" si="4"/>
        <v>238</v>
      </c>
      <c r="G57">
        <f t="shared" si="5"/>
        <v>215</v>
      </c>
      <c r="H57" s="154"/>
      <c r="I57">
        <f>BRPL_EOD!AI57+BRPL_EOD!AJ57</f>
        <v>107</v>
      </c>
      <c r="J57">
        <f>BYPL_EOD!AI57+BYPL_EOD!AJ57</f>
        <v>10</v>
      </c>
      <c r="K57">
        <f>MES_EOD!AI57+MES_EOD!AJ57</f>
        <v>12.6</v>
      </c>
      <c r="L57">
        <f>NDMC_EOD!AI57+NDMC_EOD!AJ57</f>
        <v>60</v>
      </c>
      <c r="M57">
        <f>TPDDL_EOD!AI57+TPDDL_EOD!AJ57</f>
        <v>25</v>
      </c>
      <c r="N57">
        <f t="shared" si="0"/>
        <v>214.6</v>
      </c>
      <c r="O57" s="154">
        <f t="shared" si="1"/>
        <v>0.40000000000000568</v>
      </c>
      <c r="P57">
        <v>107</v>
      </c>
      <c r="Q57">
        <v>10.108187215254093</v>
      </c>
      <c r="R57">
        <v>12.629193540555782</v>
      </c>
      <c r="S57">
        <v>60.149910577725166</v>
      </c>
      <c r="T57">
        <v>25.112708666464965</v>
      </c>
      <c r="U57" s="156">
        <f t="shared" si="2"/>
        <v>215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215</v>
      </c>
      <c r="E58">
        <f>PPCL!P58</f>
        <v>0</v>
      </c>
      <c r="F58">
        <f t="shared" si="4"/>
        <v>238</v>
      </c>
      <c r="G58">
        <f t="shared" si="5"/>
        <v>215</v>
      </c>
      <c r="H58" s="154"/>
      <c r="I58">
        <f>BRPL_EOD!AI58+BRPL_EOD!AJ58</f>
        <v>107</v>
      </c>
      <c r="J58">
        <f>BYPL_EOD!AI58+BYPL_EOD!AJ58</f>
        <v>10</v>
      </c>
      <c r="K58">
        <f>MES_EOD!AI58+MES_EOD!AJ58</f>
        <v>12.6</v>
      </c>
      <c r="L58">
        <f>NDMC_EOD!AI58+NDMC_EOD!AJ58</f>
        <v>60</v>
      </c>
      <c r="M58">
        <f>TPDDL_EOD!AI58+TPDDL_EOD!AJ58</f>
        <v>25</v>
      </c>
      <c r="N58">
        <f t="shared" si="0"/>
        <v>214.6</v>
      </c>
      <c r="O58" s="154">
        <f t="shared" si="1"/>
        <v>0.40000000000000568</v>
      </c>
      <c r="P58">
        <v>107</v>
      </c>
      <c r="Q58">
        <v>10.108187215254093</v>
      </c>
      <c r="R58">
        <v>12.629193540555782</v>
      </c>
      <c r="S58">
        <v>60.149910577725166</v>
      </c>
      <c r="T58">
        <v>25.112708666464965</v>
      </c>
      <c r="U58" s="156">
        <f t="shared" si="2"/>
        <v>215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238</v>
      </c>
      <c r="E59">
        <f>PPCL!P59</f>
        <v>0</v>
      </c>
      <c r="F59">
        <f t="shared" si="4"/>
        <v>238</v>
      </c>
      <c r="G59">
        <f t="shared" si="5"/>
        <v>238</v>
      </c>
      <c r="H59" s="154"/>
      <c r="I59">
        <f>BRPL_EOD!AI59+BRPL_EOD!AJ59</f>
        <v>130.4</v>
      </c>
      <c r="J59">
        <f>BYPL_EOD!AI59+BYPL_EOD!AJ59</f>
        <v>10</v>
      </c>
      <c r="K59">
        <f>MES_EOD!AI59+MES_EOD!AJ59</f>
        <v>12.6</v>
      </c>
      <c r="L59">
        <f>NDMC_EOD!AI59+NDMC_EOD!AJ59</f>
        <v>60</v>
      </c>
      <c r="M59">
        <f>TPDDL_EOD!AI59+TPDDL_EOD!AJ59</f>
        <v>25</v>
      </c>
      <c r="N59">
        <f t="shared" si="0"/>
        <v>238</v>
      </c>
      <c r="O59" s="154">
        <f t="shared" si="1"/>
        <v>0</v>
      </c>
      <c r="P59">
        <v>130.4</v>
      </c>
      <c r="Q59">
        <v>10</v>
      </c>
      <c r="R59">
        <v>12.6</v>
      </c>
      <c r="S59">
        <v>60</v>
      </c>
      <c r="T59">
        <v>25</v>
      </c>
      <c r="U59" s="156">
        <f t="shared" si="2"/>
        <v>238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238</v>
      </c>
      <c r="E60">
        <f>PPCL!P60</f>
        <v>0</v>
      </c>
      <c r="F60">
        <f t="shared" si="4"/>
        <v>238</v>
      </c>
      <c r="G60">
        <f t="shared" si="5"/>
        <v>238</v>
      </c>
      <c r="H60" s="154"/>
      <c r="I60">
        <f>BRPL_EOD!AI60+BRPL_EOD!AJ60</f>
        <v>130.4</v>
      </c>
      <c r="J60">
        <f>BYPL_EOD!AI60+BYPL_EOD!AJ60</f>
        <v>10</v>
      </c>
      <c r="K60">
        <f>MES_EOD!AI60+MES_EOD!AJ60</f>
        <v>12.6</v>
      </c>
      <c r="L60">
        <f>NDMC_EOD!AI60+NDMC_EOD!AJ60</f>
        <v>60</v>
      </c>
      <c r="M60">
        <f>TPDDL_EOD!AI60+TPDDL_EOD!AJ60</f>
        <v>25</v>
      </c>
      <c r="N60">
        <f t="shared" si="0"/>
        <v>238</v>
      </c>
      <c r="O60" s="154">
        <f t="shared" si="1"/>
        <v>0</v>
      </c>
      <c r="P60">
        <v>130.4</v>
      </c>
      <c r="Q60">
        <v>10</v>
      </c>
      <c r="R60">
        <v>12.6</v>
      </c>
      <c r="S60">
        <v>60</v>
      </c>
      <c r="T60">
        <v>25</v>
      </c>
      <c r="U60" s="156">
        <f t="shared" si="2"/>
        <v>238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238</v>
      </c>
      <c r="E61">
        <f>PPCL!P61</f>
        <v>0</v>
      </c>
      <c r="F61">
        <f t="shared" si="4"/>
        <v>238</v>
      </c>
      <c r="G61">
        <f t="shared" si="5"/>
        <v>238</v>
      </c>
      <c r="H61" s="154"/>
      <c r="I61">
        <f>BRPL_EOD!AI61+BRPL_EOD!AJ61</f>
        <v>130</v>
      </c>
      <c r="J61">
        <f>BYPL_EOD!AI61+BYPL_EOD!AJ61</f>
        <v>10</v>
      </c>
      <c r="K61">
        <f>MES_EOD!AI61+MES_EOD!AJ61</f>
        <v>13</v>
      </c>
      <c r="L61">
        <f>NDMC_EOD!AI61+NDMC_EOD!AJ61</f>
        <v>60</v>
      </c>
      <c r="M61">
        <f>TPDDL_EOD!AI61+TPDDL_EOD!AJ61</f>
        <v>25</v>
      </c>
      <c r="N61">
        <f t="shared" si="0"/>
        <v>238</v>
      </c>
      <c r="O61" s="154">
        <f t="shared" si="1"/>
        <v>0</v>
      </c>
      <c r="P61">
        <v>130</v>
      </c>
      <c r="Q61">
        <v>10</v>
      </c>
      <c r="R61">
        <v>13</v>
      </c>
      <c r="S61">
        <v>60</v>
      </c>
      <c r="T61">
        <v>25</v>
      </c>
      <c r="U61" s="156">
        <f t="shared" si="2"/>
        <v>238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238</v>
      </c>
      <c r="E62">
        <f>PPCL!P62</f>
        <v>0</v>
      </c>
      <c r="F62">
        <f t="shared" si="4"/>
        <v>238</v>
      </c>
      <c r="G62">
        <f t="shared" si="5"/>
        <v>238</v>
      </c>
      <c r="H62" s="154"/>
      <c r="I62">
        <f>BRPL_EOD!AI62+BRPL_EOD!AJ62</f>
        <v>130.4</v>
      </c>
      <c r="J62">
        <f>BYPL_EOD!AI62+BYPL_EOD!AJ62</f>
        <v>10</v>
      </c>
      <c r="K62">
        <f>MES_EOD!AI62+MES_EOD!AJ62</f>
        <v>12.6</v>
      </c>
      <c r="L62">
        <f>NDMC_EOD!AI62+NDMC_EOD!AJ62</f>
        <v>60</v>
      </c>
      <c r="M62">
        <f>TPDDL_EOD!AI62+TPDDL_EOD!AJ62</f>
        <v>25</v>
      </c>
      <c r="N62">
        <f t="shared" si="0"/>
        <v>238</v>
      </c>
      <c r="O62" s="154">
        <f t="shared" si="1"/>
        <v>0</v>
      </c>
      <c r="P62">
        <v>130.4</v>
      </c>
      <c r="Q62">
        <v>10</v>
      </c>
      <c r="R62">
        <v>12.6</v>
      </c>
      <c r="S62">
        <v>60</v>
      </c>
      <c r="T62">
        <v>25</v>
      </c>
      <c r="U62" s="156">
        <f t="shared" si="2"/>
        <v>238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238</v>
      </c>
      <c r="E63">
        <f>PPCL!P63</f>
        <v>0</v>
      </c>
      <c r="F63">
        <f t="shared" si="4"/>
        <v>238</v>
      </c>
      <c r="G63">
        <f t="shared" si="5"/>
        <v>238</v>
      </c>
      <c r="H63" s="154"/>
      <c r="I63">
        <f>BRPL_EOD!AI63+BRPL_EOD!AJ63</f>
        <v>130.4</v>
      </c>
      <c r="J63">
        <f>BYPL_EOD!AI63+BYPL_EOD!AJ63</f>
        <v>10</v>
      </c>
      <c r="K63">
        <f>MES_EOD!AI63+MES_EOD!AJ63</f>
        <v>12.6</v>
      </c>
      <c r="L63">
        <f>NDMC_EOD!AI63+NDMC_EOD!AJ63</f>
        <v>60</v>
      </c>
      <c r="M63">
        <f>TPDDL_EOD!AI63+TPDDL_EOD!AJ63</f>
        <v>25</v>
      </c>
      <c r="N63">
        <f t="shared" si="0"/>
        <v>238</v>
      </c>
      <c r="O63" s="154">
        <f t="shared" si="1"/>
        <v>0</v>
      </c>
      <c r="P63">
        <v>130.4</v>
      </c>
      <c r="Q63">
        <v>10</v>
      </c>
      <c r="R63">
        <v>12.6</v>
      </c>
      <c r="S63">
        <v>60</v>
      </c>
      <c r="T63">
        <v>25</v>
      </c>
      <c r="U63" s="156">
        <f t="shared" si="2"/>
        <v>238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238</v>
      </c>
      <c r="E64">
        <f>PPCL!P64</f>
        <v>0</v>
      </c>
      <c r="F64">
        <f t="shared" si="4"/>
        <v>238</v>
      </c>
      <c r="G64">
        <f t="shared" si="5"/>
        <v>238</v>
      </c>
      <c r="H64" s="154"/>
      <c r="I64">
        <f>BRPL_EOD!AI64+BRPL_EOD!AJ64</f>
        <v>110.4</v>
      </c>
      <c r="J64">
        <f>BYPL_EOD!AI64+BYPL_EOD!AJ64</f>
        <v>30</v>
      </c>
      <c r="K64">
        <f>MES_EOD!AI64+MES_EOD!AJ64</f>
        <v>12.6</v>
      </c>
      <c r="L64">
        <f>NDMC_EOD!AI64+NDMC_EOD!AJ64</f>
        <v>60</v>
      </c>
      <c r="M64">
        <f>TPDDL_EOD!AI64+TPDDL_EOD!AJ64</f>
        <v>25</v>
      </c>
      <c r="N64">
        <f t="shared" si="0"/>
        <v>238</v>
      </c>
      <c r="O64" s="154">
        <f t="shared" si="1"/>
        <v>0</v>
      </c>
      <c r="P64">
        <v>110.4</v>
      </c>
      <c r="Q64">
        <v>30</v>
      </c>
      <c r="R64">
        <v>12.6</v>
      </c>
      <c r="S64">
        <v>60</v>
      </c>
      <c r="T64">
        <v>25</v>
      </c>
      <c r="U64" s="156">
        <f t="shared" si="2"/>
        <v>238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238</v>
      </c>
      <c r="E65">
        <f>PPCL!P65</f>
        <v>0</v>
      </c>
      <c r="F65">
        <f t="shared" si="4"/>
        <v>238</v>
      </c>
      <c r="G65">
        <f t="shared" si="5"/>
        <v>238</v>
      </c>
      <c r="H65" s="154"/>
      <c r="I65">
        <f>BRPL_EOD!AI65+BRPL_EOD!AJ65</f>
        <v>115.4</v>
      </c>
      <c r="J65">
        <f>BYPL_EOD!AI65+BYPL_EOD!AJ65</f>
        <v>25</v>
      </c>
      <c r="K65">
        <f>MES_EOD!AI65+MES_EOD!AJ65</f>
        <v>12.6</v>
      </c>
      <c r="L65">
        <f>NDMC_EOD!AI65+NDMC_EOD!AJ65</f>
        <v>60</v>
      </c>
      <c r="M65">
        <f>TPDDL_EOD!AI65+TPDDL_EOD!AJ65</f>
        <v>25</v>
      </c>
      <c r="N65">
        <f t="shared" si="0"/>
        <v>238</v>
      </c>
      <c r="O65" s="154">
        <f t="shared" si="1"/>
        <v>0</v>
      </c>
      <c r="P65">
        <v>115.4</v>
      </c>
      <c r="Q65">
        <v>25</v>
      </c>
      <c r="R65">
        <v>12.6</v>
      </c>
      <c r="S65">
        <v>60</v>
      </c>
      <c r="T65">
        <v>25</v>
      </c>
      <c r="U65" s="156">
        <f t="shared" si="2"/>
        <v>238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238</v>
      </c>
      <c r="E66">
        <f>PPCL!P66</f>
        <v>0</v>
      </c>
      <c r="F66">
        <f t="shared" si="4"/>
        <v>238</v>
      </c>
      <c r="G66">
        <f t="shared" si="5"/>
        <v>238</v>
      </c>
      <c r="H66" s="154"/>
      <c r="I66">
        <f>BRPL_EOD!AI66+BRPL_EOD!AJ66</f>
        <v>130.4</v>
      </c>
      <c r="J66">
        <f>BYPL_EOD!AI66+BYPL_EOD!AJ66</f>
        <v>10</v>
      </c>
      <c r="K66">
        <f>MES_EOD!AI66+MES_EOD!AJ66</f>
        <v>12.6</v>
      </c>
      <c r="L66">
        <f>NDMC_EOD!AI66+NDMC_EOD!AJ66</f>
        <v>60</v>
      </c>
      <c r="M66">
        <f>TPDDL_EOD!AI66+TPDDL_EOD!AJ66</f>
        <v>25</v>
      </c>
      <c r="N66">
        <f t="shared" si="0"/>
        <v>238</v>
      </c>
      <c r="O66" s="154">
        <f t="shared" si="1"/>
        <v>0</v>
      </c>
      <c r="P66">
        <v>130.4</v>
      </c>
      <c r="Q66">
        <v>10</v>
      </c>
      <c r="R66">
        <v>12.6</v>
      </c>
      <c r="S66">
        <v>60</v>
      </c>
      <c r="T66">
        <v>25</v>
      </c>
      <c r="U66" s="156">
        <f t="shared" si="2"/>
        <v>238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238</v>
      </c>
      <c r="E67">
        <f>PPCL!P67</f>
        <v>0</v>
      </c>
      <c r="F67">
        <f t="shared" si="4"/>
        <v>238</v>
      </c>
      <c r="G67">
        <f t="shared" si="5"/>
        <v>238</v>
      </c>
      <c r="H67" s="154"/>
      <c r="I67">
        <f>BRPL_EOD!AI67+BRPL_EOD!AJ67</f>
        <v>114</v>
      </c>
      <c r="J67">
        <f>BYPL_EOD!AI67+BYPL_EOD!AJ67</f>
        <v>25</v>
      </c>
      <c r="K67">
        <f>MES_EOD!AI67+MES_EOD!AJ67</f>
        <v>14</v>
      </c>
      <c r="L67">
        <f>NDMC_EOD!AI67+NDMC_EOD!AJ67</f>
        <v>60</v>
      </c>
      <c r="M67">
        <f>TPDDL_EOD!AI67+TPDDL_EOD!AJ67</f>
        <v>25</v>
      </c>
      <c r="N67">
        <f t="shared" ref="N67:N98" si="6">SUM(I67:M67)</f>
        <v>238</v>
      </c>
      <c r="O67" s="154">
        <f t="shared" ref="O67:O98" si="7">G67-N67</f>
        <v>0</v>
      </c>
      <c r="P67">
        <v>114</v>
      </c>
      <c r="Q67">
        <v>25</v>
      </c>
      <c r="R67">
        <v>14</v>
      </c>
      <c r="S67">
        <v>60</v>
      </c>
      <c r="T67">
        <v>25</v>
      </c>
      <c r="U67" s="156">
        <f t="shared" ref="U67:U98" si="8">SUM(P67:T67)</f>
        <v>238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238</v>
      </c>
      <c r="E68">
        <f>PPCL!P68</f>
        <v>0</v>
      </c>
      <c r="F68">
        <f t="shared" ref="F68:F98" si="10">B68+C68</f>
        <v>238</v>
      </c>
      <c r="G68">
        <f t="shared" ref="G68:G98" si="11">D68+E68</f>
        <v>238</v>
      </c>
      <c r="H68" s="154"/>
      <c r="I68">
        <f>BRPL_EOD!AI68+BRPL_EOD!AJ68</f>
        <v>115.4</v>
      </c>
      <c r="J68">
        <f>BYPL_EOD!AI68+BYPL_EOD!AJ68</f>
        <v>25</v>
      </c>
      <c r="K68">
        <f>MES_EOD!AI68+MES_EOD!AJ68</f>
        <v>12.6</v>
      </c>
      <c r="L68">
        <f>NDMC_EOD!AI68+NDMC_EOD!AJ68</f>
        <v>60</v>
      </c>
      <c r="M68">
        <f>TPDDL_EOD!AI68+TPDDL_EOD!AJ68</f>
        <v>25</v>
      </c>
      <c r="N68">
        <f t="shared" si="6"/>
        <v>238</v>
      </c>
      <c r="O68" s="154">
        <f t="shared" si="7"/>
        <v>0</v>
      </c>
      <c r="P68">
        <v>115.4</v>
      </c>
      <c r="Q68">
        <v>25</v>
      </c>
      <c r="R68">
        <v>12.6</v>
      </c>
      <c r="S68">
        <v>60</v>
      </c>
      <c r="T68">
        <v>25</v>
      </c>
      <c r="U68" s="156">
        <f t="shared" si="8"/>
        <v>238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238</v>
      </c>
      <c r="E69">
        <f>PPCL!P69</f>
        <v>0</v>
      </c>
      <c r="F69">
        <f t="shared" si="10"/>
        <v>238</v>
      </c>
      <c r="G69">
        <f t="shared" si="11"/>
        <v>238</v>
      </c>
      <c r="H69" s="154"/>
      <c r="I69">
        <f>BRPL_EOD!AI69+BRPL_EOD!AJ69</f>
        <v>130.4</v>
      </c>
      <c r="J69">
        <f>BYPL_EOD!AI69+BYPL_EOD!AJ69</f>
        <v>10</v>
      </c>
      <c r="K69">
        <f>MES_EOD!AI69+MES_EOD!AJ69</f>
        <v>12.6</v>
      </c>
      <c r="L69">
        <f>NDMC_EOD!AI69+NDMC_EOD!AJ69</f>
        <v>60</v>
      </c>
      <c r="M69">
        <f>TPDDL_EOD!AI69+TPDDL_EOD!AJ69</f>
        <v>25</v>
      </c>
      <c r="N69">
        <f t="shared" si="6"/>
        <v>238</v>
      </c>
      <c r="O69" s="154">
        <f t="shared" si="7"/>
        <v>0</v>
      </c>
      <c r="P69">
        <v>130.4</v>
      </c>
      <c r="Q69">
        <v>10</v>
      </c>
      <c r="R69">
        <v>12.6</v>
      </c>
      <c r="S69">
        <v>60</v>
      </c>
      <c r="T69">
        <v>25</v>
      </c>
      <c r="U69" s="156">
        <f t="shared" si="8"/>
        <v>238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238</v>
      </c>
      <c r="E70">
        <f>PPCL!P70</f>
        <v>0</v>
      </c>
      <c r="F70">
        <f t="shared" si="10"/>
        <v>238</v>
      </c>
      <c r="G70">
        <f t="shared" si="11"/>
        <v>238</v>
      </c>
      <c r="H70" s="154"/>
      <c r="I70">
        <f>BRPL_EOD!AI70+BRPL_EOD!AJ70</f>
        <v>130.4</v>
      </c>
      <c r="J70">
        <f>BYPL_EOD!AI70+BYPL_EOD!AJ70</f>
        <v>10</v>
      </c>
      <c r="K70">
        <f>MES_EOD!AI70+MES_EOD!AJ70</f>
        <v>12.6</v>
      </c>
      <c r="L70">
        <f>NDMC_EOD!AI70+NDMC_EOD!AJ70</f>
        <v>60</v>
      </c>
      <c r="M70">
        <f>TPDDL_EOD!AI70+TPDDL_EOD!AJ70</f>
        <v>25</v>
      </c>
      <c r="N70">
        <f t="shared" si="6"/>
        <v>238</v>
      </c>
      <c r="O70" s="154">
        <f t="shared" si="7"/>
        <v>0</v>
      </c>
      <c r="P70">
        <v>130.4</v>
      </c>
      <c r="Q70">
        <v>10</v>
      </c>
      <c r="R70">
        <v>12.6</v>
      </c>
      <c r="S70">
        <v>60</v>
      </c>
      <c r="T70">
        <v>25</v>
      </c>
      <c r="U70" s="156">
        <f t="shared" si="8"/>
        <v>238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238</v>
      </c>
      <c r="E71">
        <f>PPCL!P71</f>
        <v>0</v>
      </c>
      <c r="F71">
        <f t="shared" si="10"/>
        <v>238</v>
      </c>
      <c r="G71">
        <f t="shared" si="11"/>
        <v>238</v>
      </c>
      <c r="H71" s="154"/>
      <c r="I71">
        <f>BRPL_EOD!AI71+BRPL_EOD!AJ71</f>
        <v>120.4</v>
      </c>
      <c r="J71">
        <f>BYPL_EOD!AI71+BYPL_EOD!AJ71</f>
        <v>20</v>
      </c>
      <c r="K71">
        <f>MES_EOD!AI71+MES_EOD!AJ71</f>
        <v>12.6</v>
      </c>
      <c r="L71">
        <f>NDMC_EOD!AI71+NDMC_EOD!AJ71</f>
        <v>60</v>
      </c>
      <c r="M71">
        <f>TPDDL_EOD!AI71+TPDDL_EOD!AJ71</f>
        <v>25</v>
      </c>
      <c r="N71">
        <f t="shared" si="6"/>
        <v>238</v>
      </c>
      <c r="O71" s="154">
        <f t="shared" si="7"/>
        <v>0</v>
      </c>
      <c r="P71">
        <v>120.4</v>
      </c>
      <c r="Q71">
        <v>20</v>
      </c>
      <c r="R71">
        <v>12.6</v>
      </c>
      <c r="S71">
        <v>60</v>
      </c>
      <c r="T71">
        <v>25</v>
      </c>
      <c r="U71" s="156">
        <f t="shared" si="8"/>
        <v>238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238</v>
      </c>
      <c r="E72">
        <f>PPCL!P72</f>
        <v>0</v>
      </c>
      <c r="F72">
        <f t="shared" si="10"/>
        <v>238</v>
      </c>
      <c r="G72">
        <f t="shared" si="11"/>
        <v>238</v>
      </c>
      <c r="H72" s="154"/>
      <c r="I72">
        <f>BRPL_EOD!AI72+BRPL_EOD!AJ72</f>
        <v>110.4</v>
      </c>
      <c r="J72">
        <f>BYPL_EOD!AI72+BYPL_EOD!AJ72</f>
        <v>30</v>
      </c>
      <c r="K72">
        <f>MES_EOD!AI72+MES_EOD!AJ72</f>
        <v>12.6</v>
      </c>
      <c r="L72">
        <f>NDMC_EOD!AI72+NDMC_EOD!AJ72</f>
        <v>60</v>
      </c>
      <c r="M72">
        <f>TPDDL_EOD!AI72+TPDDL_EOD!AJ72</f>
        <v>25</v>
      </c>
      <c r="N72">
        <f t="shared" si="6"/>
        <v>238</v>
      </c>
      <c r="O72" s="154">
        <f t="shared" si="7"/>
        <v>0</v>
      </c>
      <c r="P72">
        <v>110.4</v>
      </c>
      <c r="Q72">
        <v>30</v>
      </c>
      <c r="R72">
        <v>12.6</v>
      </c>
      <c r="S72">
        <v>60</v>
      </c>
      <c r="T72">
        <v>25</v>
      </c>
      <c r="U72" s="156">
        <f t="shared" si="8"/>
        <v>238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238</v>
      </c>
      <c r="E73">
        <f>PPCL!P73</f>
        <v>0</v>
      </c>
      <c r="F73">
        <f t="shared" si="10"/>
        <v>238</v>
      </c>
      <c r="G73">
        <f t="shared" si="11"/>
        <v>238</v>
      </c>
      <c r="H73" s="154"/>
      <c r="I73">
        <f>BRPL_EOD!AI73+BRPL_EOD!AJ73</f>
        <v>108.58</v>
      </c>
      <c r="J73">
        <f>BYPL_EOD!AI73+BYPL_EOD!AJ73</f>
        <v>30</v>
      </c>
      <c r="K73">
        <f>MES_EOD!AI73+MES_EOD!AJ73</f>
        <v>14.42</v>
      </c>
      <c r="L73">
        <f>NDMC_EOD!AI73+NDMC_EOD!AJ73</f>
        <v>60</v>
      </c>
      <c r="M73">
        <f>TPDDL_EOD!AI73+TPDDL_EOD!AJ73</f>
        <v>25</v>
      </c>
      <c r="N73">
        <f t="shared" si="6"/>
        <v>237.99999999999997</v>
      </c>
      <c r="O73" s="154">
        <f t="shared" si="7"/>
        <v>0</v>
      </c>
      <c r="P73">
        <v>108.58000000000001</v>
      </c>
      <c r="Q73">
        <v>30.000000000000004</v>
      </c>
      <c r="R73">
        <v>14.420000000000002</v>
      </c>
      <c r="S73">
        <v>60.000000000000007</v>
      </c>
      <c r="T73">
        <v>25.000000000000004</v>
      </c>
      <c r="U73" s="156">
        <f t="shared" si="8"/>
        <v>238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233</v>
      </c>
      <c r="E74">
        <f>PPCL!P74</f>
        <v>0</v>
      </c>
      <c r="F74">
        <f t="shared" si="10"/>
        <v>238</v>
      </c>
      <c r="G74">
        <f t="shared" si="11"/>
        <v>233</v>
      </c>
      <c r="H74" s="154"/>
      <c r="I74">
        <f>BRPL_EOD!AI74+BRPL_EOD!AJ74</f>
        <v>112.98</v>
      </c>
      <c r="J74">
        <f>BYPL_EOD!AI74+BYPL_EOD!AJ74</f>
        <v>24.47</v>
      </c>
      <c r="K74">
        <f>MES_EOD!AI74+MES_EOD!AJ74</f>
        <v>12.34</v>
      </c>
      <c r="L74">
        <f>NDMC_EOD!AI74+NDMC_EOD!AJ74</f>
        <v>58.74</v>
      </c>
      <c r="M74">
        <f>TPDDL_EOD!AI74+TPDDL_EOD!AJ74</f>
        <v>24.47</v>
      </c>
      <c r="N74">
        <f t="shared" si="6"/>
        <v>233</v>
      </c>
      <c r="O74" s="154">
        <f t="shared" si="7"/>
        <v>0</v>
      </c>
      <c r="P74">
        <v>112.98</v>
      </c>
      <c r="Q74">
        <v>24.47</v>
      </c>
      <c r="R74">
        <v>12.34</v>
      </c>
      <c r="S74">
        <v>58.74</v>
      </c>
      <c r="T74">
        <v>24.47</v>
      </c>
      <c r="U74" s="156">
        <f t="shared" si="8"/>
        <v>233</v>
      </c>
      <c r="V74" s="154">
        <f t="shared" si="9"/>
        <v>0</v>
      </c>
    </row>
    <row r="75" spans="1:22">
      <c r="A75" t="s">
        <v>117</v>
      </c>
      <c r="B75">
        <f>PPCL!D75</f>
        <v>233</v>
      </c>
      <c r="C75">
        <f>PPCL!E75</f>
        <v>0</v>
      </c>
      <c r="D75">
        <f>PPCL!O75</f>
        <v>233</v>
      </c>
      <c r="E75">
        <f>PPCL!P75</f>
        <v>0</v>
      </c>
      <c r="F75">
        <f t="shared" si="10"/>
        <v>233</v>
      </c>
      <c r="G75">
        <f t="shared" si="11"/>
        <v>233</v>
      </c>
      <c r="H75" s="154"/>
      <c r="I75">
        <f>BRPL_EOD!AI75+BRPL_EOD!AJ75</f>
        <v>110.4</v>
      </c>
      <c r="J75">
        <f>BYPL_EOD!AI75+BYPL_EOD!AJ75</f>
        <v>25</v>
      </c>
      <c r="K75">
        <f>MES_EOD!AI75+MES_EOD!AJ75</f>
        <v>12.6</v>
      </c>
      <c r="L75">
        <f>NDMC_EOD!AI75+NDMC_EOD!AJ75</f>
        <v>60</v>
      </c>
      <c r="M75">
        <f>TPDDL_EOD!AI75+TPDDL_EOD!AJ75</f>
        <v>25</v>
      </c>
      <c r="N75">
        <f t="shared" si="6"/>
        <v>233</v>
      </c>
      <c r="O75" s="154">
        <f t="shared" si="7"/>
        <v>0</v>
      </c>
      <c r="P75">
        <v>110.4</v>
      </c>
      <c r="Q75">
        <v>25</v>
      </c>
      <c r="R75">
        <v>12.6</v>
      </c>
      <c r="S75">
        <v>60</v>
      </c>
      <c r="T75">
        <v>25</v>
      </c>
      <c r="U75" s="156">
        <f t="shared" si="8"/>
        <v>233</v>
      </c>
      <c r="V75" s="154">
        <f t="shared" si="9"/>
        <v>0</v>
      </c>
    </row>
    <row r="76" spans="1:22">
      <c r="A76" t="s">
        <v>118</v>
      </c>
      <c r="B76">
        <f>PPCL!D76</f>
        <v>233</v>
      </c>
      <c r="C76">
        <f>PPCL!E76</f>
        <v>0</v>
      </c>
      <c r="D76">
        <f>PPCL!O76</f>
        <v>233</v>
      </c>
      <c r="E76">
        <f>PPCL!P76</f>
        <v>0</v>
      </c>
      <c r="F76">
        <f t="shared" si="10"/>
        <v>233</v>
      </c>
      <c r="G76">
        <f t="shared" si="11"/>
        <v>233</v>
      </c>
      <c r="H76" s="154"/>
      <c r="I76">
        <f>BRPL_EOD!AI76+BRPL_EOD!AJ76</f>
        <v>110.4</v>
      </c>
      <c r="J76">
        <f>BYPL_EOD!AI76+BYPL_EOD!AJ76</f>
        <v>25</v>
      </c>
      <c r="K76">
        <f>MES_EOD!AI76+MES_EOD!AJ76</f>
        <v>12.6</v>
      </c>
      <c r="L76">
        <f>NDMC_EOD!AI76+NDMC_EOD!AJ76</f>
        <v>60</v>
      </c>
      <c r="M76">
        <f>TPDDL_EOD!AI76+TPDDL_EOD!AJ76</f>
        <v>25</v>
      </c>
      <c r="N76">
        <f t="shared" si="6"/>
        <v>233</v>
      </c>
      <c r="O76" s="154">
        <f t="shared" si="7"/>
        <v>0</v>
      </c>
      <c r="P76">
        <v>110.4</v>
      </c>
      <c r="Q76">
        <v>25</v>
      </c>
      <c r="R76">
        <v>12.6</v>
      </c>
      <c r="S76">
        <v>60</v>
      </c>
      <c r="T76">
        <v>25</v>
      </c>
      <c r="U76" s="156">
        <f t="shared" si="8"/>
        <v>233</v>
      </c>
      <c r="V76" s="154">
        <f t="shared" si="9"/>
        <v>0</v>
      </c>
    </row>
    <row r="77" spans="1:22">
      <c r="A77" t="s">
        <v>119</v>
      </c>
      <c r="B77">
        <f>PPCL!D77</f>
        <v>233</v>
      </c>
      <c r="C77">
        <f>PPCL!E77</f>
        <v>0</v>
      </c>
      <c r="D77">
        <f>PPCL!O77</f>
        <v>233</v>
      </c>
      <c r="E77">
        <f>PPCL!P77</f>
        <v>0</v>
      </c>
      <c r="F77">
        <f t="shared" si="10"/>
        <v>233</v>
      </c>
      <c r="G77">
        <f t="shared" si="11"/>
        <v>233</v>
      </c>
      <c r="H77" s="154"/>
      <c r="I77">
        <f>BRPL_EOD!AI77+BRPL_EOD!AJ77</f>
        <v>125.4</v>
      </c>
      <c r="J77">
        <f>BYPL_EOD!AI77+BYPL_EOD!AJ77</f>
        <v>10</v>
      </c>
      <c r="K77">
        <f>MES_EOD!AI77+MES_EOD!AJ77</f>
        <v>12.6</v>
      </c>
      <c r="L77">
        <f>NDMC_EOD!AI77+NDMC_EOD!AJ77</f>
        <v>60</v>
      </c>
      <c r="M77">
        <f>TPDDL_EOD!AI77+TPDDL_EOD!AJ77</f>
        <v>25</v>
      </c>
      <c r="N77">
        <f t="shared" si="6"/>
        <v>233</v>
      </c>
      <c r="O77" s="154">
        <f t="shared" si="7"/>
        <v>0</v>
      </c>
      <c r="P77">
        <v>125.4</v>
      </c>
      <c r="Q77">
        <v>10</v>
      </c>
      <c r="R77">
        <v>12.6</v>
      </c>
      <c r="S77">
        <v>60</v>
      </c>
      <c r="T77">
        <v>25</v>
      </c>
      <c r="U77" s="156">
        <f t="shared" si="8"/>
        <v>233</v>
      </c>
      <c r="V77" s="154">
        <f t="shared" si="9"/>
        <v>0</v>
      </c>
    </row>
    <row r="78" spans="1:22">
      <c r="A78" t="s">
        <v>120</v>
      </c>
      <c r="B78">
        <f>PPCL!D78</f>
        <v>233</v>
      </c>
      <c r="C78">
        <f>PPCL!E78</f>
        <v>0</v>
      </c>
      <c r="D78">
        <f>PPCL!O78</f>
        <v>228</v>
      </c>
      <c r="E78">
        <f>PPCL!P78</f>
        <v>0</v>
      </c>
      <c r="F78">
        <f t="shared" si="10"/>
        <v>233</v>
      </c>
      <c r="G78">
        <f t="shared" si="11"/>
        <v>228</v>
      </c>
      <c r="H78" s="154"/>
      <c r="I78">
        <f>BRPL_EOD!AI78+BRPL_EOD!AJ78</f>
        <v>122.71</v>
      </c>
      <c r="J78">
        <f>BYPL_EOD!AI78+BYPL_EOD!AJ78</f>
        <v>9.7899999999999991</v>
      </c>
      <c r="K78">
        <f>MES_EOD!AI78+MES_EOD!AJ78</f>
        <v>12.33</v>
      </c>
      <c r="L78">
        <f>NDMC_EOD!AI78+NDMC_EOD!AJ78</f>
        <v>58.71</v>
      </c>
      <c r="M78">
        <f>TPDDL_EOD!AI78+TPDDL_EOD!AJ78</f>
        <v>24.46</v>
      </c>
      <c r="N78">
        <f t="shared" si="6"/>
        <v>228.00000000000003</v>
      </c>
      <c r="O78" s="154">
        <f t="shared" si="7"/>
        <v>0</v>
      </c>
      <c r="P78">
        <v>122.70999999999998</v>
      </c>
      <c r="Q78">
        <v>9.7899999999999974</v>
      </c>
      <c r="R78">
        <v>12.329999999999998</v>
      </c>
      <c r="S78">
        <v>58.709999999999994</v>
      </c>
      <c r="T78">
        <v>24.459999999999997</v>
      </c>
      <c r="U78" s="156">
        <f t="shared" si="8"/>
        <v>227.99999999999997</v>
      </c>
      <c r="V78" s="154">
        <f t="shared" si="9"/>
        <v>0</v>
      </c>
    </row>
    <row r="79" spans="1:22">
      <c r="A79" t="s">
        <v>121</v>
      </c>
      <c r="B79">
        <f>PPCL!D79</f>
        <v>233</v>
      </c>
      <c r="C79">
        <f>PPCL!E79</f>
        <v>0</v>
      </c>
      <c r="D79">
        <f>PPCL!O79</f>
        <v>228</v>
      </c>
      <c r="E79">
        <f>PPCL!P79</f>
        <v>0</v>
      </c>
      <c r="F79">
        <f t="shared" si="10"/>
        <v>233</v>
      </c>
      <c r="G79">
        <f t="shared" si="11"/>
        <v>228</v>
      </c>
      <c r="H79" s="154"/>
      <c r="I79">
        <f>BRPL_EOD!AI79+BRPL_EOD!AJ79</f>
        <v>123.3</v>
      </c>
      <c r="J79">
        <f>BYPL_EOD!AI79+BYPL_EOD!AJ79</f>
        <v>9.7899999999999991</v>
      </c>
      <c r="K79">
        <f>MES_EOD!AI79+MES_EOD!AJ79</f>
        <v>11.74</v>
      </c>
      <c r="L79">
        <f>NDMC_EOD!AI79+NDMC_EOD!AJ79</f>
        <v>58.71</v>
      </c>
      <c r="M79">
        <f>TPDDL_EOD!AI79+TPDDL_EOD!AJ79</f>
        <v>24.46</v>
      </c>
      <c r="N79">
        <f t="shared" si="6"/>
        <v>228.00000000000003</v>
      </c>
      <c r="O79" s="154">
        <f t="shared" si="7"/>
        <v>0</v>
      </c>
      <c r="P79">
        <v>123.29999999999998</v>
      </c>
      <c r="Q79">
        <v>9.7899999999999974</v>
      </c>
      <c r="R79">
        <v>11.739999999999998</v>
      </c>
      <c r="S79">
        <v>58.709999999999994</v>
      </c>
      <c r="T79">
        <v>24.459999999999997</v>
      </c>
      <c r="U79" s="156">
        <f t="shared" si="8"/>
        <v>227.99999999999997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228</v>
      </c>
      <c r="E80">
        <f>PPCL!P80</f>
        <v>0</v>
      </c>
      <c r="F80">
        <f t="shared" si="10"/>
        <v>228</v>
      </c>
      <c r="G80">
        <f t="shared" si="11"/>
        <v>228</v>
      </c>
      <c r="H80" s="154"/>
      <c r="I80">
        <f>BRPL_EOD!AI80+BRPL_EOD!AJ80</f>
        <v>121</v>
      </c>
      <c r="J80">
        <f>BYPL_EOD!AI80+BYPL_EOD!AJ80</f>
        <v>10</v>
      </c>
      <c r="K80">
        <f>MES_EOD!AI80+MES_EOD!AJ80</f>
        <v>12</v>
      </c>
      <c r="L80">
        <f>NDMC_EOD!AI80+NDMC_EOD!AJ80</f>
        <v>60</v>
      </c>
      <c r="M80">
        <f>TPDDL_EOD!AI80+TPDDL_EOD!AJ80</f>
        <v>25</v>
      </c>
      <c r="N80">
        <f t="shared" si="6"/>
        <v>228</v>
      </c>
      <c r="O80" s="154">
        <f t="shared" si="7"/>
        <v>0</v>
      </c>
      <c r="P80">
        <v>121</v>
      </c>
      <c r="Q80">
        <v>10</v>
      </c>
      <c r="R80">
        <v>12</v>
      </c>
      <c r="S80">
        <v>60</v>
      </c>
      <c r="T80">
        <v>25</v>
      </c>
      <c r="U80" s="156">
        <f t="shared" si="8"/>
        <v>228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228</v>
      </c>
      <c r="E81">
        <f>PPCL!P81</f>
        <v>0</v>
      </c>
      <c r="F81">
        <f t="shared" si="10"/>
        <v>228</v>
      </c>
      <c r="G81">
        <f t="shared" si="11"/>
        <v>228</v>
      </c>
      <c r="H81" s="154"/>
      <c r="I81">
        <f>BRPL_EOD!AI81+BRPL_EOD!AJ81</f>
        <v>121</v>
      </c>
      <c r="J81">
        <f>BYPL_EOD!AI81+BYPL_EOD!AJ81</f>
        <v>10</v>
      </c>
      <c r="K81">
        <f>MES_EOD!AI81+MES_EOD!AJ81</f>
        <v>12</v>
      </c>
      <c r="L81">
        <f>NDMC_EOD!AI81+NDMC_EOD!AJ81</f>
        <v>60</v>
      </c>
      <c r="M81">
        <f>TPDDL_EOD!AI81+TPDDL_EOD!AJ81</f>
        <v>25</v>
      </c>
      <c r="N81">
        <f t="shared" si="6"/>
        <v>228</v>
      </c>
      <c r="O81" s="154">
        <f t="shared" si="7"/>
        <v>0</v>
      </c>
      <c r="P81">
        <v>121</v>
      </c>
      <c r="Q81">
        <v>10</v>
      </c>
      <c r="R81">
        <v>12</v>
      </c>
      <c r="S81">
        <v>60</v>
      </c>
      <c r="T81">
        <v>25</v>
      </c>
      <c r="U81" s="156">
        <f t="shared" si="8"/>
        <v>228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228</v>
      </c>
      <c r="E82">
        <f>PPCL!P82</f>
        <v>0</v>
      </c>
      <c r="F82">
        <f t="shared" si="10"/>
        <v>228</v>
      </c>
      <c r="G82">
        <f t="shared" si="11"/>
        <v>228</v>
      </c>
      <c r="H82" s="154"/>
      <c r="I82">
        <f>BRPL_EOD!AI82+BRPL_EOD!AJ82</f>
        <v>121</v>
      </c>
      <c r="J82">
        <f>BYPL_EOD!AI82+BYPL_EOD!AJ82</f>
        <v>10</v>
      </c>
      <c r="K82">
        <f>MES_EOD!AI82+MES_EOD!AJ82</f>
        <v>12</v>
      </c>
      <c r="L82">
        <f>NDMC_EOD!AI82+NDMC_EOD!AJ82</f>
        <v>60</v>
      </c>
      <c r="M82">
        <f>TPDDL_EOD!AI82+TPDDL_EOD!AJ82</f>
        <v>25</v>
      </c>
      <c r="N82">
        <f t="shared" si="6"/>
        <v>228</v>
      </c>
      <c r="O82" s="154">
        <f t="shared" si="7"/>
        <v>0</v>
      </c>
      <c r="P82">
        <v>121</v>
      </c>
      <c r="Q82">
        <v>10</v>
      </c>
      <c r="R82">
        <v>12</v>
      </c>
      <c r="S82">
        <v>60</v>
      </c>
      <c r="T82">
        <v>25</v>
      </c>
      <c r="U82" s="156">
        <f t="shared" si="8"/>
        <v>228</v>
      </c>
      <c r="V82" s="154">
        <f t="shared" si="9"/>
        <v>0</v>
      </c>
    </row>
    <row r="83" spans="1:22">
      <c r="A83" t="s">
        <v>125</v>
      </c>
      <c r="B83">
        <f>PPCL!D83</f>
        <v>230</v>
      </c>
      <c r="C83">
        <f>PPCL!E83</f>
        <v>0</v>
      </c>
      <c r="D83">
        <f>PPCL!O83</f>
        <v>230</v>
      </c>
      <c r="E83">
        <f>PPCL!P83</f>
        <v>0</v>
      </c>
      <c r="F83">
        <f t="shared" si="10"/>
        <v>230</v>
      </c>
      <c r="G83">
        <f t="shared" si="11"/>
        <v>230</v>
      </c>
      <c r="H83" s="154"/>
      <c r="I83">
        <f>BRPL_EOD!AI83+BRPL_EOD!AJ83</f>
        <v>123</v>
      </c>
      <c r="J83">
        <f>BYPL_EOD!AI83+BYPL_EOD!AJ83</f>
        <v>10</v>
      </c>
      <c r="K83">
        <f>MES_EOD!AI83+MES_EOD!AJ83</f>
        <v>12</v>
      </c>
      <c r="L83">
        <f>NDMC_EOD!AI83+NDMC_EOD!AJ83</f>
        <v>60</v>
      </c>
      <c r="M83">
        <f>TPDDL_EOD!AI83+TPDDL_EOD!AJ83</f>
        <v>25</v>
      </c>
      <c r="N83">
        <f t="shared" si="6"/>
        <v>230</v>
      </c>
      <c r="O83" s="154">
        <f t="shared" si="7"/>
        <v>0</v>
      </c>
      <c r="P83">
        <v>123</v>
      </c>
      <c r="Q83">
        <v>10</v>
      </c>
      <c r="R83">
        <v>12</v>
      </c>
      <c r="S83">
        <v>60</v>
      </c>
      <c r="T83">
        <v>25</v>
      </c>
      <c r="U83" s="156">
        <f t="shared" si="8"/>
        <v>230</v>
      </c>
      <c r="V83" s="154">
        <f t="shared" si="9"/>
        <v>0</v>
      </c>
    </row>
    <row r="84" spans="1:22">
      <c r="A84" t="s">
        <v>126</v>
      </c>
      <c r="B84">
        <f>PPCL!D84</f>
        <v>230</v>
      </c>
      <c r="C84">
        <f>PPCL!E84</f>
        <v>0</v>
      </c>
      <c r="D84">
        <f>PPCL!O84</f>
        <v>230</v>
      </c>
      <c r="E84">
        <f>PPCL!P84</f>
        <v>0</v>
      </c>
      <c r="F84">
        <f t="shared" si="10"/>
        <v>230</v>
      </c>
      <c r="G84">
        <f t="shared" si="11"/>
        <v>230</v>
      </c>
      <c r="H84" s="154"/>
      <c r="I84">
        <f>BRPL_EOD!AI84+BRPL_EOD!AJ84</f>
        <v>123</v>
      </c>
      <c r="J84">
        <f>BYPL_EOD!AI84+BYPL_EOD!AJ84</f>
        <v>10</v>
      </c>
      <c r="K84">
        <f>MES_EOD!AI84+MES_EOD!AJ84</f>
        <v>12</v>
      </c>
      <c r="L84">
        <f>NDMC_EOD!AI84+NDMC_EOD!AJ84</f>
        <v>60</v>
      </c>
      <c r="M84">
        <f>TPDDL_EOD!AI84+TPDDL_EOD!AJ84</f>
        <v>25</v>
      </c>
      <c r="N84">
        <f t="shared" si="6"/>
        <v>230</v>
      </c>
      <c r="O84" s="154">
        <f t="shared" si="7"/>
        <v>0</v>
      </c>
      <c r="P84">
        <v>123</v>
      </c>
      <c r="Q84">
        <v>10</v>
      </c>
      <c r="R84">
        <v>12</v>
      </c>
      <c r="S84">
        <v>60</v>
      </c>
      <c r="T84">
        <v>25</v>
      </c>
      <c r="U84" s="156">
        <f t="shared" si="8"/>
        <v>230</v>
      </c>
      <c r="V84" s="154">
        <f t="shared" si="9"/>
        <v>0</v>
      </c>
    </row>
    <row r="85" spans="1:22">
      <c r="A85" t="s">
        <v>127</v>
      </c>
      <c r="B85">
        <f>PPCL!D85</f>
        <v>230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230</v>
      </c>
      <c r="G85">
        <f t="shared" si="11"/>
        <v>208</v>
      </c>
      <c r="H85" s="154"/>
      <c r="I85">
        <f>BRPL_EOD!AI85+BRPL_EOD!AJ85</f>
        <v>60</v>
      </c>
      <c r="J85">
        <f>BYPL_EOD!AI85+BYPL_EOD!AJ85</f>
        <v>33.17</v>
      </c>
      <c r="K85">
        <f>MES_EOD!AI85+MES_EOD!AJ85</f>
        <v>12.51</v>
      </c>
      <c r="L85">
        <f>NDMC_EOD!AI85+NDMC_EOD!AJ85</f>
        <v>62.54</v>
      </c>
      <c r="M85">
        <f>TPDDL_EOD!AI85+TPDDL_EOD!AJ85</f>
        <v>39.79</v>
      </c>
      <c r="N85">
        <f t="shared" si="6"/>
        <v>208.01</v>
      </c>
      <c r="O85" s="154">
        <f t="shared" si="7"/>
        <v>-9.9999999999909051E-3</v>
      </c>
      <c r="P85">
        <v>59.997115523292152</v>
      </c>
      <c r="Q85">
        <v>33.168405365126681</v>
      </c>
      <c r="R85">
        <v>12.509398586606414</v>
      </c>
      <c r="S85">
        <v>62.536993413778184</v>
      </c>
      <c r="T85">
        <v>39.788087111196575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230</v>
      </c>
      <c r="C86">
        <f>PPCL!E86</f>
        <v>0</v>
      </c>
      <c r="D86">
        <f>PPCL!O86</f>
        <v>167</v>
      </c>
      <c r="E86">
        <f>PPCL!P86</f>
        <v>0</v>
      </c>
      <c r="F86">
        <f t="shared" si="10"/>
        <v>230</v>
      </c>
      <c r="G86">
        <f t="shared" si="11"/>
        <v>167</v>
      </c>
      <c r="H86" s="154"/>
      <c r="I86">
        <f>BRPL_EOD!AI86+BRPL_EOD!AJ86</f>
        <v>60</v>
      </c>
      <c r="J86">
        <f>BYPL_EOD!AI86+BYPL_EOD!AJ86</f>
        <v>10</v>
      </c>
      <c r="K86">
        <f>MES_EOD!AI86+MES_EOD!AJ86</f>
        <v>12</v>
      </c>
      <c r="L86">
        <f>NDMC_EOD!AI86+NDMC_EOD!AJ86</f>
        <v>60</v>
      </c>
      <c r="M86">
        <f>TPDDL_EOD!AI86+TPDDL_EOD!AJ86</f>
        <v>25</v>
      </c>
      <c r="N86">
        <f t="shared" si="6"/>
        <v>167</v>
      </c>
      <c r="O86" s="154">
        <f t="shared" si="7"/>
        <v>0</v>
      </c>
      <c r="P86">
        <v>60</v>
      </c>
      <c r="Q86">
        <v>10</v>
      </c>
      <c r="R86">
        <v>12</v>
      </c>
      <c r="S86">
        <v>60</v>
      </c>
      <c r="T86">
        <v>25</v>
      </c>
      <c r="U86" s="156">
        <f t="shared" si="8"/>
        <v>167</v>
      </c>
      <c r="V86" s="154">
        <f t="shared" si="9"/>
        <v>0</v>
      </c>
    </row>
    <row r="87" spans="1:22">
      <c r="A87" t="s">
        <v>129</v>
      </c>
      <c r="B87">
        <f>PPCL!D87</f>
        <v>230</v>
      </c>
      <c r="C87">
        <f>PPCL!E87</f>
        <v>0</v>
      </c>
      <c r="D87">
        <f>PPCL!O87</f>
        <v>167</v>
      </c>
      <c r="E87">
        <f>PPCL!P87</f>
        <v>0</v>
      </c>
      <c r="F87">
        <f t="shared" si="10"/>
        <v>230</v>
      </c>
      <c r="G87">
        <f t="shared" si="11"/>
        <v>167</v>
      </c>
      <c r="H87" s="154"/>
      <c r="I87">
        <f>BRPL_EOD!AI87+BRPL_EOD!AJ87</f>
        <v>60</v>
      </c>
      <c r="J87">
        <f>BYPL_EOD!AI87+BYPL_EOD!AJ87</f>
        <v>10</v>
      </c>
      <c r="K87">
        <f>MES_EOD!AI87+MES_EOD!AJ87</f>
        <v>12</v>
      </c>
      <c r="L87">
        <f>NDMC_EOD!AI87+NDMC_EOD!AJ87</f>
        <v>60</v>
      </c>
      <c r="M87">
        <f>TPDDL_EOD!AI87+TPDDL_EOD!AJ87</f>
        <v>25</v>
      </c>
      <c r="N87">
        <f t="shared" si="6"/>
        <v>167</v>
      </c>
      <c r="O87" s="154">
        <f t="shared" si="7"/>
        <v>0</v>
      </c>
      <c r="P87">
        <v>60</v>
      </c>
      <c r="Q87">
        <v>10</v>
      </c>
      <c r="R87">
        <v>12</v>
      </c>
      <c r="S87">
        <v>60</v>
      </c>
      <c r="T87">
        <v>25</v>
      </c>
      <c r="U87" s="156">
        <f t="shared" si="8"/>
        <v>167</v>
      </c>
      <c r="V87" s="154">
        <f t="shared" si="9"/>
        <v>0</v>
      </c>
    </row>
    <row r="88" spans="1:22">
      <c r="A88" t="s">
        <v>130</v>
      </c>
      <c r="B88">
        <f>PPCL!D88</f>
        <v>230</v>
      </c>
      <c r="C88">
        <f>PPCL!E88</f>
        <v>0</v>
      </c>
      <c r="D88">
        <f>PPCL!O88</f>
        <v>167</v>
      </c>
      <c r="E88">
        <f>PPCL!P88</f>
        <v>0</v>
      </c>
      <c r="F88">
        <f t="shared" si="10"/>
        <v>230</v>
      </c>
      <c r="G88">
        <f t="shared" si="11"/>
        <v>167</v>
      </c>
      <c r="H88" s="154"/>
      <c r="I88">
        <f>BRPL_EOD!AI88+BRPL_EOD!AJ88</f>
        <v>60</v>
      </c>
      <c r="J88">
        <f>BYPL_EOD!AI88+BYPL_EOD!AJ88</f>
        <v>10</v>
      </c>
      <c r="K88">
        <f>MES_EOD!AI88+MES_EOD!AJ88</f>
        <v>12</v>
      </c>
      <c r="L88">
        <f>NDMC_EOD!AI88+NDMC_EOD!AJ88</f>
        <v>60</v>
      </c>
      <c r="M88">
        <f>TPDDL_EOD!AI88+TPDDL_EOD!AJ88</f>
        <v>25</v>
      </c>
      <c r="N88">
        <f t="shared" si="6"/>
        <v>167</v>
      </c>
      <c r="O88" s="154">
        <f t="shared" si="7"/>
        <v>0</v>
      </c>
      <c r="P88">
        <v>60</v>
      </c>
      <c r="Q88">
        <v>10</v>
      </c>
      <c r="R88">
        <v>12</v>
      </c>
      <c r="S88">
        <v>60</v>
      </c>
      <c r="T88">
        <v>25</v>
      </c>
      <c r="U88" s="156">
        <f t="shared" si="8"/>
        <v>167</v>
      </c>
      <c r="V88" s="154">
        <f t="shared" si="9"/>
        <v>0</v>
      </c>
    </row>
    <row r="89" spans="1:22">
      <c r="A89" t="s">
        <v>131</v>
      </c>
      <c r="B89">
        <f>PPCL!D89</f>
        <v>230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230</v>
      </c>
      <c r="G89">
        <f t="shared" si="11"/>
        <v>208</v>
      </c>
      <c r="H89" s="154"/>
      <c r="I89">
        <f>BRPL_EOD!AI89+BRPL_EOD!AJ89</f>
        <v>60</v>
      </c>
      <c r="J89">
        <f>BYPL_EOD!AI89+BYPL_EOD!AJ89</f>
        <v>33.17</v>
      </c>
      <c r="K89">
        <f>MES_EOD!AI89+MES_EOD!AJ89</f>
        <v>12.51</v>
      </c>
      <c r="L89">
        <f>NDMC_EOD!AI89+NDMC_EOD!AJ89</f>
        <v>62.54</v>
      </c>
      <c r="M89">
        <f>TPDDL_EOD!AI89+TPDDL_EOD!AJ89</f>
        <v>39.79</v>
      </c>
      <c r="N89">
        <f t="shared" si="6"/>
        <v>208.01</v>
      </c>
      <c r="O89" s="154">
        <f t="shared" si="7"/>
        <v>-9.9999999999909051E-3</v>
      </c>
      <c r="P89">
        <v>59.997115523292152</v>
      </c>
      <c r="Q89">
        <v>33.168405365126681</v>
      </c>
      <c r="R89">
        <v>12.509398586606414</v>
      </c>
      <c r="S89">
        <v>62.536993413778184</v>
      </c>
      <c r="T89">
        <v>39.788087111196575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235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235</v>
      </c>
      <c r="G90">
        <f t="shared" si="11"/>
        <v>208</v>
      </c>
      <c r="H90" s="154"/>
      <c r="I90">
        <f>BRPL_EOD!AI90+BRPL_EOD!AJ90</f>
        <v>60</v>
      </c>
      <c r="J90">
        <f>BYPL_EOD!AI90+BYPL_EOD!AJ90</f>
        <v>33.17</v>
      </c>
      <c r="K90">
        <f>MES_EOD!AI90+MES_EOD!AJ90</f>
        <v>12.51</v>
      </c>
      <c r="L90">
        <f>NDMC_EOD!AI90+NDMC_EOD!AJ90</f>
        <v>62.54</v>
      </c>
      <c r="M90">
        <f>TPDDL_EOD!AI90+TPDDL_EOD!AJ90</f>
        <v>39.79</v>
      </c>
      <c r="N90">
        <f t="shared" si="6"/>
        <v>208.01</v>
      </c>
      <c r="O90" s="154">
        <f t="shared" si="7"/>
        <v>-9.9999999999909051E-3</v>
      </c>
      <c r="P90">
        <v>59.997115523292152</v>
      </c>
      <c r="Q90">
        <v>33.168405365126681</v>
      </c>
      <c r="R90">
        <v>12.509398586606414</v>
      </c>
      <c r="S90">
        <v>62.536993413778184</v>
      </c>
      <c r="T90">
        <v>39.788087111196575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227</v>
      </c>
      <c r="E91">
        <f>PPCL!P91</f>
        <v>0</v>
      </c>
      <c r="F91">
        <f t="shared" si="10"/>
        <v>238</v>
      </c>
      <c r="G91">
        <f t="shared" si="11"/>
        <v>227</v>
      </c>
      <c r="H91" s="154"/>
      <c r="I91">
        <f>BRPL_EOD!AI91+BRPL_EOD!AJ91</f>
        <v>120</v>
      </c>
      <c r="J91">
        <f>BYPL_EOD!AI91+BYPL_EOD!AJ91</f>
        <v>10</v>
      </c>
      <c r="K91">
        <f>MES_EOD!AI91+MES_EOD!AJ91</f>
        <v>12</v>
      </c>
      <c r="L91">
        <f>NDMC_EOD!AI91+NDMC_EOD!AJ91</f>
        <v>60</v>
      </c>
      <c r="M91">
        <f>TPDDL_EOD!AI91+TPDDL_EOD!AJ91</f>
        <v>25</v>
      </c>
      <c r="N91">
        <f t="shared" si="6"/>
        <v>227</v>
      </c>
      <c r="O91" s="154">
        <f t="shared" si="7"/>
        <v>0</v>
      </c>
      <c r="P91">
        <v>120</v>
      </c>
      <c r="Q91">
        <v>10</v>
      </c>
      <c r="R91">
        <v>12</v>
      </c>
      <c r="S91">
        <v>60</v>
      </c>
      <c r="T91">
        <v>25</v>
      </c>
      <c r="U91" s="156">
        <f t="shared" si="8"/>
        <v>227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227</v>
      </c>
      <c r="E92">
        <f>PPCL!P92</f>
        <v>0</v>
      </c>
      <c r="F92">
        <f t="shared" si="10"/>
        <v>238</v>
      </c>
      <c r="G92">
        <f t="shared" si="11"/>
        <v>227</v>
      </c>
      <c r="H92" s="154"/>
      <c r="I92">
        <f>BRPL_EOD!AI92+BRPL_EOD!AJ92</f>
        <v>120</v>
      </c>
      <c r="J92">
        <f>BYPL_EOD!AI92+BYPL_EOD!AJ92</f>
        <v>10</v>
      </c>
      <c r="K92">
        <f>MES_EOD!AI92+MES_EOD!AJ92</f>
        <v>12</v>
      </c>
      <c r="L92">
        <f>NDMC_EOD!AI92+NDMC_EOD!AJ92</f>
        <v>60</v>
      </c>
      <c r="M92">
        <f>TPDDL_EOD!AI92+TPDDL_EOD!AJ92</f>
        <v>25</v>
      </c>
      <c r="N92">
        <f t="shared" si="6"/>
        <v>227</v>
      </c>
      <c r="O92" s="154">
        <f t="shared" si="7"/>
        <v>0</v>
      </c>
      <c r="P92">
        <v>120</v>
      </c>
      <c r="Q92">
        <v>10</v>
      </c>
      <c r="R92">
        <v>12</v>
      </c>
      <c r="S92">
        <v>60</v>
      </c>
      <c r="T92">
        <v>25</v>
      </c>
      <c r="U92" s="156">
        <f t="shared" si="8"/>
        <v>227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227</v>
      </c>
      <c r="E93">
        <f>PPCL!P93</f>
        <v>0</v>
      </c>
      <c r="F93">
        <f t="shared" si="10"/>
        <v>238</v>
      </c>
      <c r="G93">
        <f t="shared" si="11"/>
        <v>227</v>
      </c>
      <c r="H93" s="154"/>
      <c r="I93">
        <f>BRPL_EOD!AI93+BRPL_EOD!AJ93</f>
        <v>120</v>
      </c>
      <c r="J93">
        <f>BYPL_EOD!AI93+BYPL_EOD!AJ93</f>
        <v>10</v>
      </c>
      <c r="K93">
        <f>MES_EOD!AI93+MES_EOD!AJ93</f>
        <v>12</v>
      </c>
      <c r="L93">
        <f>NDMC_EOD!AI93+NDMC_EOD!AJ93</f>
        <v>60</v>
      </c>
      <c r="M93">
        <f>TPDDL_EOD!AI93+TPDDL_EOD!AJ93</f>
        <v>25</v>
      </c>
      <c r="N93">
        <f t="shared" si="6"/>
        <v>227</v>
      </c>
      <c r="O93" s="154">
        <f t="shared" si="7"/>
        <v>0</v>
      </c>
      <c r="P93">
        <v>120</v>
      </c>
      <c r="Q93">
        <v>10</v>
      </c>
      <c r="R93">
        <v>12</v>
      </c>
      <c r="S93">
        <v>60</v>
      </c>
      <c r="T93">
        <v>25</v>
      </c>
      <c r="U93" s="156">
        <f t="shared" si="8"/>
        <v>227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227</v>
      </c>
      <c r="E94">
        <f>PPCL!P94</f>
        <v>0</v>
      </c>
      <c r="F94">
        <f t="shared" si="10"/>
        <v>238</v>
      </c>
      <c r="G94">
        <f t="shared" si="11"/>
        <v>227</v>
      </c>
      <c r="H94" s="154"/>
      <c r="I94">
        <f>BRPL_EOD!AI94+BRPL_EOD!AJ94</f>
        <v>120</v>
      </c>
      <c r="J94">
        <f>BYPL_EOD!AI94+BYPL_EOD!AJ94</f>
        <v>10</v>
      </c>
      <c r="K94">
        <f>MES_EOD!AI94+MES_EOD!AJ94</f>
        <v>12</v>
      </c>
      <c r="L94">
        <f>NDMC_EOD!AI94+NDMC_EOD!AJ94</f>
        <v>60</v>
      </c>
      <c r="M94">
        <f>TPDDL_EOD!AI94+TPDDL_EOD!AJ94</f>
        <v>25</v>
      </c>
      <c r="N94">
        <f t="shared" si="6"/>
        <v>227</v>
      </c>
      <c r="O94" s="154">
        <f t="shared" si="7"/>
        <v>0</v>
      </c>
      <c r="P94">
        <v>120</v>
      </c>
      <c r="Q94">
        <v>10</v>
      </c>
      <c r="R94">
        <v>12</v>
      </c>
      <c r="S94">
        <v>60</v>
      </c>
      <c r="T94">
        <v>25</v>
      </c>
      <c r="U94" s="156">
        <f t="shared" si="8"/>
        <v>227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234</v>
      </c>
      <c r="E95">
        <f>PPCL!P95</f>
        <v>0</v>
      </c>
      <c r="F95">
        <f t="shared" si="10"/>
        <v>238</v>
      </c>
      <c r="G95">
        <f t="shared" si="11"/>
        <v>234</v>
      </c>
      <c r="H95" s="154"/>
      <c r="I95">
        <f>BRPL_EOD!AI95+BRPL_EOD!AJ95</f>
        <v>127.33</v>
      </c>
      <c r="J95">
        <f>BYPL_EOD!AI95+BYPL_EOD!AJ95</f>
        <v>10</v>
      </c>
      <c r="K95">
        <f>MES_EOD!AI95+MES_EOD!AJ95</f>
        <v>12</v>
      </c>
      <c r="L95">
        <f>NDMC_EOD!AI95+NDMC_EOD!AJ95</f>
        <v>60</v>
      </c>
      <c r="M95">
        <f>TPDDL_EOD!AI95+TPDDL_EOD!AJ95</f>
        <v>25</v>
      </c>
      <c r="N95">
        <f t="shared" si="6"/>
        <v>234.32999999999998</v>
      </c>
      <c r="O95" s="154">
        <f t="shared" si="7"/>
        <v>-0.32999999999998408</v>
      </c>
      <c r="P95">
        <v>127.15068493150686</v>
      </c>
      <c r="Q95">
        <v>9.9859172961208564</v>
      </c>
      <c r="R95">
        <v>11.983100755345028</v>
      </c>
      <c r="S95">
        <v>59.915503776725139</v>
      </c>
      <c r="T95">
        <v>24.964793240302139</v>
      </c>
      <c r="U95" s="156">
        <f t="shared" si="8"/>
        <v>234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234</v>
      </c>
      <c r="E96">
        <f>PPCL!P96</f>
        <v>0</v>
      </c>
      <c r="F96">
        <f t="shared" si="10"/>
        <v>238</v>
      </c>
      <c r="G96">
        <f t="shared" si="11"/>
        <v>234</v>
      </c>
      <c r="H96" s="154"/>
      <c r="I96">
        <f>BRPL_EOD!AI96+BRPL_EOD!AJ96</f>
        <v>127.33</v>
      </c>
      <c r="J96">
        <f>BYPL_EOD!AI96+BYPL_EOD!AJ96</f>
        <v>10</v>
      </c>
      <c r="K96">
        <f>MES_EOD!AI96+MES_EOD!AJ96</f>
        <v>12</v>
      </c>
      <c r="L96">
        <f>NDMC_EOD!AI96+NDMC_EOD!AJ96</f>
        <v>60</v>
      </c>
      <c r="M96">
        <f>TPDDL_EOD!AI96+TPDDL_EOD!AJ96</f>
        <v>25</v>
      </c>
      <c r="N96">
        <f t="shared" si="6"/>
        <v>234.32999999999998</v>
      </c>
      <c r="O96" s="154">
        <f t="shared" si="7"/>
        <v>-0.32999999999998408</v>
      </c>
      <c r="P96">
        <v>127.15068493150686</v>
      </c>
      <c r="Q96">
        <v>9.9859172961208564</v>
      </c>
      <c r="R96">
        <v>11.983100755345028</v>
      </c>
      <c r="S96">
        <v>59.915503776725139</v>
      </c>
      <c r="T96">
        <v>24.964793240302139</v>
      </c>
      <c r="U96" s="156">
        <f t="shared" si="8"/>
        <v>234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227</v>
      </c>
      <c r="E97">
        <f>PPCL!P97</f>
        <v>0</v>
      </c>
      <c r="F97">
        <f t="shared" si="10"/>
        <v>238</v>
      </c>
      <c r="G97">
        <f t="shared" si="11"/>
        <v>227</v>
      </c>
      <c r="H97" s="154"/>
      <c r="I97">
        <f>BRPL_EOD!AI97+BRPL_EOD!AJ97</f>
        <v>120</v>
      </c>
      <c r="J97">
        <f>BYPL_EOD!AI97+BYPL_EOD!AJ97</f>
        <v>10</v>
      </c>
      <c r="K97">
        <f>MES_EOD!AI97+MES_EOD!AJ97</f>
        <v>12</v>
      </c>
      <c r="L97">
        <f>NDMC_EOD!AI97+NDMC_EOD!AJ97</f>
        <v>60</v>
      </c>
      <c r="M97">
        <f>TPDDL_EOD!AI97+TPDDL_EOD!AJ97</f>
        <v>25</v>
      </c>
      <c r="N97">
        <f t="shared" si="6"/>
        <v>227</v>
      </c>
      <c r="O97" s="154">
        <f t="shared" si="7"/>
        <v>0</v>
      </c>
      <c r="P97">
        <v>120</v>
      </c>
      <c r="Q97">
        <v>10</v>
      </c>
      <c r="R97">
        <v>12</v>
      </c>
      <c r="S97">
        <v>60</v>
      </c>
      <c r="T97">
        <v>25</v>
      </c>
      <c r="U97" s="156">
        <f t="shared" si="8"/>
        <v>227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227</v>
      </c>
      <c r="E98">
        <f>PPCL!P98</f>
        <v>0</v>
      </c>
      <c r="F98">
        <f t="shared" si="10"/>
        <v>238</v>
      </c>
      <c r="G98">
        <f t="shared" si="11"/>
        <v>227</v>
      </c>
      <c r="H98" s="154"/>
      <c r="I98">
        <f>BRPL_EOD!AI98+BRPL_EOD!AJ98</f>
        <v>120</v>
      </c>
      <c r="J98">
        <f>BYPL_EOD!AI98+BYPL_EOD!AJ98</f>
        <v>10</v>
      </c>
      <c r="K98">
        <f>MES_EOD!AI98+MES_EOD!AJ98</f>
        <v>12</v>
      </c>
      <c r="L98">
        <f>NDMC_EOD!AI98+NDMC_EOD!AJ98</f>
        <v>60</v>
      </c>
      <c r="M98">
        <f>TPDDL_EOD!AI98+TPDDL_EOD!AJ98</f>
        <v>25</v>
      </c>
      <c r="N98">
        <f t="shared" si="6"/>
        <v>227</v>
      </c>
      <c r="O98" s="154">
        <f t="shared" si="7"/>
        <v>0</v>
      </c>
      <c r="P98">
        <v>120</v>
      </c>
      <c r="Q98">
        <v>10</v>
      </c>
      <c r="R98">
        <v>12</v>
      </c>
      <c r="S98">
        <v>60</v>
      </c>
      <c r="T98">
        <v>25</v>
      </c>
      <c r="U98" s="156">
        <f t="shared" si="8"/>
        <v>227</v>
      </c>
      <c r="V98" s="154">
        <f t="shared" si="9"/>
        <v>0</v>
      </c>
    </row>
    <row r="99" spans="1:22">
      <c r="A99" s="156" t="s">
        <v>350</v>
      </c>
      <c r="B99" s="156">
        <f>SUM(B3:B98)/4000</f>
        <v>5.7184999999999997</v>
      </c>
      <c r="C99" s="156">
        <f t="shared" ref="C99:U99" si="12">SUM(C3:C98)/4000</f>
        <v>0</v>
      </c>
      <c r="D99" s="156">
        <f t="shared" si="12"/>
        <v>5.4885000000000002</v>
      </c>
      <c r="E99" s="156">
        <f t="shared" si="12"/>
        <v>0</v>
      </c>
      <c r="F99" s="156">
        <f t="shared" si="12"/>
        <v>5.7184999999999997</v>
      </c>
      <c r="G99" s="156">
        <f t="shared" si="12"/>
        <v>5.4885000000000002</v>
      </c>
      <c r="H99" s="156"/>
      <c r="I99" s="156">
        <f t="shared" si="12"/>
        <v>2.9218074999999981</v>
      </c>
      <c r="J99" s="156">
        <f t="shared" si="12"/>
        <v>0.29713999999999996</v>
      </c>
      <c r="K99" s="156">
        <f t="shared" si="12"/>
        <v>0.29249000000000014</v>
      </c>
      <c r="L99" s="156">
        <f t="shared" si="12"/>
        <v>1.365945</v>
      </c>
      <c r="M99" s="156">
        <f t="shared" si="12"/>
        <v>0.61069000000000007</v>
      </c>
      <c r="N99" s="156">
        <f t="shared" si="12"/>
        <v>5.4880725000000004</v>
      </c>
      <c r="O99" s="156">
        <f t="shared" si="12"/>
        <v>4.2750000000002329E-4</v>
      </c>
      <c r="P99" s="156">
        <f t="shared" si="12"/>
        <v>2.9217156791082206</v>
      </c>
      <c r="Q99" s="156">
        <f t="shared" si="12"/>
        <v>0.29729404349478661</v>
      </c>
      <c r="R99" s="156">
        <f t="shared" si="12"/>
        <v>0.29252488962846107</v>
      </c>
      <c r="S99" s="156">
        <f t="shared" si="12"/>
        <v>1.3661253628152839</v>
      </c>
      <c r="T99" s="156">
        <f t="shared" si="12"/>
        <v>0.61084002495324585</v>
      </c>
      <c r="U99" s="156">
        <f t="shared" si="12"/>
        <v>5.4885000000000002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15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15.226689478186485</v>
      </c>
      <c r="Q3">
        <v>6.0805246649558029</v>
      </c>
      <c r="R3">
        <v>0</v>
      </c>
      <c r="S3">
        <v>2.1114342743085261</v>
      </c>
      <c r="T3">
        <v>12.181351582549187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15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15.226689478186485</v>
      </c>
      <c r="Q4">
        <v>6.0805246649558029</v>
      </c>
      <c r="R4">
        <v>0</v>
      </c>
      <c r="S4">
        <v>2.1114342743085261</v>
      </c>
      <c r="T4">
        <v>12.181351582549187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15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15.226689478186485</v>
      </c>
      <c r="Q5">
        <v>6.0805246649558029</v>
      </c>
      <c r="R5">
        <v>0</v>
      </c>
      <c r="S5">
        <v>2.1114342743085261</v>
      </c>
      <c r="T5">
        <v>12.181351582549187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15.226689478186485</v>
      </c>
      <c r="Q6">
        <v>6.0805246649558029</v>
      </c>
      <c r="R6">
        <v>0</v>
      </c>
      <c r="S6">
        <v>2.1114342743085261</v>
      </c>
      <c r="T6">
        <v>12.181351582549187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15.226689478186485</v>
      </c>
      <c r="Q7">
        <v>6.0805246649558029</v>
      </c>
      <c r="R7">
        <v>0</v>
      </c>
      <c r="S7">
        <v>2.1114342743085261</v>
      </c>
      <c r="T7">
        <v>12.181351582549187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15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15.226689478186485</v>
      </c>
      <c r="Q8">
        <v>6.0805246649558029</v>
      </c>
      <c r="R8">
        <v>0</v>
      </c>
      <c r="S8">
        <v>2.1114342743085261</v>
      </c>
      <c r="T8">
        <v>12.181351582549187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15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15.226689478186485</v>
      </c>
      <c r="Q9">
        <v>6.0805246649558029</v>
      </c>
      <c r="R9">
        <v>0</v>
      </c>
      <c r="S9">
        <v>2.1114342743085261</v>
      </c>
      <c r="T9">
        <v>12.181351582549187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15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15.226689478186485</v>
      </c>
      <c r="Q10">
        <v>6.0805246649558029</v>
      </c>
      <c r="R10">
        <v>0</v>
      </c>
      <c r="S10">
        <v>2.1114342743085261</v>
      </c>
      <c r="T10">
        <v>12.181351582549187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15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15.226689478186485</v>
      </c>
      <c r="Q11">
        <v>6.0805246649558029</v>
      </c>
      <c r="R11">
        <v>0</v>
      </c>
      <c r="S11">
        <v>2.1114342743085261</v>
      </c>
      <c r="T11">
        <v>12.181351582549187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15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15.226689478186485</v>
      </c>
      <c r="Q12">
        <v>6.0805246649558029</v>
      </c>
      <c r="R12">
        <v>0</v>
      </c>
      <c r="S12">
        <v>2.1114342743085261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15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15.226689478186485</v>
      </c>
      <c r="Q13">
        <v>6.0805246649558029</v>
      </c>
      <c r="R13">
        <v>0</v>
      </c>
      <c r="S13">
        <v>2.1114342743085261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15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15.226689478186485</v>
      </c>
      <c r="Q14">
        <v>6.0805246649558029</v>
      </c>
      <c r="R14">
        <v>0</v>
      </c>
      <c r="S14">
        <v>2.1114342743085261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15.220404768505684</v>
      </c>
      <c r="Q15">
        <v>7.0927086221236486</v>
      </c>
      <c r="R15">
        <v>0</v>
      </c>
      <c r="S15">
        <v>2.1105627945661216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15.220404768505684</v>
      </c>
      <c r="Q16">
        <v>7.0927086221236486</v>
      </c>
      <c r="R16">
        <v>0</v>
      </c>
      <c r="S16">
        <v>2.1105627945661216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15.220404768505684</v>
      </c>
      <c r="Q17">
        <v>7.0927086221236486</v>
      </c>
      <c r="R17">
        <v>0</v>
      </c>
      <c r="S17">
        <v>2.1105627945661216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6.99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15.220404768505684</v>
      </c>
      <c r="Q18">
        <v>7.0927086221236486</v>
      </c>
      <c r="R18">
        <v>0</v>
      </c>
      <c r="S18">
        <v>2.1105627945661216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6.99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15.220404768505684</v>
      </c>
      <c r="Q19">
        <v>7.0927086221236486</v>
      </c>
      <c r="R19">
        <v>0</v>
      </c>
      <c r="S19">
        <v>2.1105627945661216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6.99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15.220404768505684</v>
      </c>
      <c r="Q20">
        <v>7.0927086221236486</v>
      </c>
      <c r="R20">
        <v>0</v>
      </c>
      <c r="S20">
        <v>2.1105627945661216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6.99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15.220404768505684</v>
      </c>
      <c r="Q21">
        <v>7.0927086221236486</v>
      </c>
      <c r="R21">
        <v>0</v>
      </c>
      <c r="S21">
        <v>2.1105627945661216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6.99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15.220404768505684</v>
      </c>
      <c r="Q22">
        <v>7.0927086221236486</v>
      </c>
      <c r="R22">
        <v>0</v>
      </c>
      <c r="S22">
        <v>2.1105627945661216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6.99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15.220404768505684</v>
      </c>
      <c r="Q23">
        <v>7.0927086221236486</v>
      </c>
      <c r="R23">
        <v>0</v>
      </c>
      <c r="S23">
        <v>2.1105627945661216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6.99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15.220404768505684</v>
      </c>
      <c r="Q24">
        <v>7.0927086221236486</v>
      </c>
      <c r="R24">
        <v>0</v>
      </c>
      <c r="S24">
        <v>2.1105627945661216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6.99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15.220404768505684</v>
      </c>
      <c r="Q25">
        <v>7.0927086221236486</v>
      </c>
      <c r="R25">
        <v>0</v>
      </c>
      <c r="S25">
        <v>2.1105627945661216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</v>
      </c>
      <c r="J26">
        <f>BYPL_EOD!AC26+BYPL_EOD!AD26</f>
        <v>6.99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15.220404768505684</v>
      </c>
      <c r="Q26">
        <v>7.0927086221236486</v>
      </c>
      <c r="R26">
        <v>0</v>
      </c>
      <c r="S26">
        <v>2.1105627945661216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15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15.220404768505684</v>
      </c>
      <c r="Q27">
        <v>7.0927086221236486</v>
      </c>
      <c r="R27">
        <v>0</v>
      </c>
      <c r="S27">
        <v>2.1105627945661216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15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15.220404768505684</v>
      </c>
      <c r="Q28">
        <v>7.0927086221236486</v>
      </c>
      <c r="R28">
        <v>0</v>
      </c>
      <c r="S28">
        <v>2.1105627945661216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15</v>
      </c>
      <c r="J29">
        <f>BYPL_EOD!AC29+BYPL_EOD!AD29</f>
        <v>6.99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15.220404768505684</v>
      </c>
      <c r="Q29">
        <v>7.0927086221236486</v>
      </c>
      <c r="R29">
        <v>0</v>
      </c>
      <c r="S29">
        <v>2.1105627945661216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</v>
      </c>
      <c r="J30">
        <f>BYPL_EOD!AC30+BYPL_EOD!AD30</f>
        <v>6.99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15.220404768505684</v>
      </c>
      <c r="Q30">
        <v>7.0927086221236486</v>
      </c>
      <c r="R30">
        <v>0</v>
      </c>
      <c r="S30">
        <v>2.1105627945661216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15</v>
      </c>
      <c r="J31">
        <f>BYPL_EOD!AC31+BYPL_EOD!AD31</f>
        <v>6.99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15.220404768505684</v>
      </c>
      <c r="Q31">
        <v>7.0927086221236486</v>
      </c>
      <c r="R31">
        <v>0</v>
      </c>
      <c r="S31">
        <v>2.1105627945661216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15</v>
      </c>
      <c r="J32">
        <f>BYPL_EOD!AC32+BYPL_EOD!AD32</f>
        <v>6.99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15.220404768505684</v>
      </c>
      <c r="Q32">
        <v>7.0927086221236486</v>
      </c>
      <c r="R32">
        <v>0</v>
      </c>
      <c r="S32">
        <v>2.1105627945661216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15</v>
      </c>
      <c r="J33">
        <f>BYPL_EOD!AC33+BYPL_EOD!AD33</f>
        <v>6.99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15.220404768505684</v>
      </c>
      <c r="Q33">
        <v>7.0927086221236486</v>
      </c>
      <c r="R33">
        <v>0</v>
      </c>
      <c r="S33">
        <v>2.1105627945661216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15</v>
      </c>
      <c r="J34">
        <f>BYPL_EOD!AC34+BYPL_EOD!AD34</f>
        <v>6.99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15.220404768505684</v>
      </c>
      <c r="Q34">
        <v>7.0927086221236486</v>
      </c>
      <c r="R34">
        <v>0</v>
      </c>
      <c r="S34">
        <v>2.1105627945661216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15</v>
      </c>
      <c r="J35">
        <f>BYPL_EOD!AC35+BYPL_EOD!AD35</f>
        <v>6.99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15.220404768505684</v>
      </c>
      <c r="Q35">
        <v>7.0927086221236486</v>
      </c>
      <c r="R35">
        <v>0</v>
      </c>
      <c r="S35">
        <v>2.1105627945661216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15</v>
      </c>
      <c r="J36">
        <f>BYPL_EOD!AC36+BYPL_EOD!AD36</f>
        <v>6.99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15.220404768505684</v>
      </c>
      <c r="Q36">
        <v>7.0927086221236486</v>
      </c>
      <c r="R36">
        <v>0</v>
      </c>
      <c r="S36">
        <v>2.1105627945661216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15</v>
      </c>
      <c r="J37">
        <f>BYPL_EOD!AC37+BYPL_EOD!AD37</f>
        <v>6.99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15.220404768505684</v>
      </c>
      <c r="Q37">
        <v>7.0927086221236486</v>
      </c>
      <c r="R37">
        <v>0</v>
      </c>
      <c r="S37">
        <v>2.1105627945661216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15</v>
      </c>
      <c r="J38">
        <f>BYPL_EOD!AC38+BYPL_EOD!AD38</f>
        <v>6.99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15.220404768505684</v>
      </c>
      <c r="Q38">
        <v>7.0927086221236486</v>
      </c>
      <c r="R38">
        <v>0</v>
      </c>
      <c r="S38">
        <v>2.1105627945661216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15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15.098374679213002</v>
      </c>
      <c r="Q39">
        <v>6.0292842885657256</v>
      </c>
      <c r="R39">
        <v>0</v>
      </c>
      <c r="S39">
        <v>2.0936412888508698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15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15.098374679213002</v>
      </c>
      <c r="Q40">
        <v>6.0292842885657256</v>
      </c>
      <c r="R40">
        <v>0</v>
      </c>
      <c r="S40">
        <v>2.0936412888508698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15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15.098374679213002</v>
      </c>
      <c r="Q41">
        <v>6.0292842885657256</v>
      </c>
      <c r="R41">
        <v>0</v>
      </c>
      <c r="S41">
        <v>2.0936412888508698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15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15.098374679213002</v>
      </c>
      <c r="Q42">
        <v>6.0292842885657256</v>
      </c>
      <c r="R42">
        <v>0</v>
      </c>
      <c r="S42">
        <v>2.0936412888508698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15</v>
      </c>
      <c r="J43">
        <f>BYPL_EOD!AC43+BYPL_EOD!AD43</f>
        <v>5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34.08</v>
      </c>
      <c r="O43" s="154">
        <f t="shared" si="1"/>
        <v>0.21999999999999886</v>
      </c>
      <c r="P43">
        <v>15.096830985915492</v>
      </c>
      <c r="Q43">
        <v>5.032276995305164</v>
      </c>
      <c r="R43">
        <v>0</v>
      </c>
      <c r="S43">
        <v>2.0934272300469483</v>
      </c>
      <c r="T43">
        <v>12.077464788732394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15</v>
      </c>
      <c r="J44">
        <f>BYPL_EOD!AC44+BYPL_EOD!AD44</f>
        <v>5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34.08</v>
      </c>
      <c r="O44" s="154">
        <f t="shared" si="1"/>
        <v>0.21999999999999886</v>
      </c>
      <c r="P44">
        <v>15.096830985915492</v>
      </c>
      <c r="Q44">
        <v>5.032276995305164</v>
      </c>
      <c r="R44">
        <v>0</v>
      </c>
      <c r="S44">
        <v>2.0934272300469483</v>
      </c>
      <c r="T44">
        <v>12.077464788732394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15</v>
      </c>
      <c r="J45">
        <f>BYPL_EOD!AC45+BYPL_EOD!AD45</f>
        <v>5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34.08</v>
      </c>
      <c r="O45" s="154">
        <f t="shared" si="1"/>
        <v>0.21999999999999886</v>
      </c>
      <c r="P45">
        <v>15.096830985915492</v>
      </c>
      <c r="Q45">
        <v>5.032276995305164</v>
      </c>
      <c r="R45">
        <v>0</v>
      </c>
      <c r="S45">
        <v>2.0934272300469483</v>
      </c>
      <c r="T45">
        <v>12.077464788732394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15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34.08</v>
      </c>
      <c r="O46" s="154">
        <f t="shared" si="1"/>
        <v>0.21999999999999886</v>
      </c>
      <c r="P46">
        <v>15.096830985915492</v>
      </c>
      <c r="Q46">
        <v>5.032276995305164</v>
      </c>
      <c r="R46">
        <v>0</v>
      </c>
      <c r="S46">
        <v>2.0934272300469483</v>
      </c>
      <c r="T46">
        <v>12.077464788732394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14.57</v>
      </c>
      <c r="J47">
        <f>BYPL_EOD!AC47+BYPL_EOD!AD47</f>
        <v>4.8600000000000003</v>
      </c>
      <c r="K47">
        <f>MES_EOD!AC47+MES_EOD!AD47</f>
        <v>0</v>
      </c>
      <c r="L47">
        <f>NDMC_EOD!AC47+NDMC_EOD!AD47</f>
        <v>2.02</v>
      </c>
      <c r="M47">
        <f>TPDDL_EOD!AC47+TPDDL_EOD!AD47</f>
        <v>11.65</v>
      </c>
      <c r="N47">
        <f t="shared" si="0"/>
        <v>33.1</v>
      </c>
      <c r="O47" s="154">
        <f t="shared" si="1"/>
        <v>0.19999999999999574</v>
      </c>
      <c r="P47">
        <v>14.658036253776434</v>
      </c>
      <c r="Q47">
        <v>4.8893655589123863</v>
      </c>
      <c r="R47">
        <v>0</v>
      </c>
      <c r="S47">
        <v>2.0322054380664651</v>
      </c>
      <c r="T47">
        <v>11.720392749244711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14.57</v>
      </c>
      <c r="J48">
        <f>BYPL_EOD!AC48+BYPL_EOD!AD48</f>
        <v>4.8600000000000003</v>
      </c>
      <c r="K48">
        <f>MES_EOD!AC48+MES_EOD!AD48</f>
        <v>0</v>
      </c>
      <c r="L48">
        <f>NDMC_EOD!AC48+NDMC_EOD!AD48</f>
        <v>2.02</v>
      </c>
      <c r="M48">
        <f>TPDDL_EOD!AC48+TPDDL_EOD!AD48</f>
        <v>11.65</v>
      </c>
      <c r="N48">
        <f t="shared" si="0"/>
        <v>33.1</v>
      </c>
      <c r="O48" s="154">
        <f t="shared" si="1"/>
        <v>0.19999999999999574</v>
      </c>
      <c r="P48">
        <v>14.658036253776434</v>
      </c>
      <c r="Q48">
        <v>4.8893655589123863</v>
      </c>
      <c r="R48">
        <v>0</v>
      </c>
      <c r="S48">
        <v>2.0322054380664651</v>
      </c>
      <c r="T48">
        <v>11.720392749244711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14.57</v>
      </c>
      <c r="J49">
        <f>BYPL_EOD!AC49+BYPL_EOD!AD49</f>
        <v>4.8600000000000003</v>
      </c>
      <c r="K49">
        <f>MES_EOD!AC49+MES_EOD!AD49</f>
        <v>0</v>
      </c>
      <c r="L49">
        <f>NDMC_EOD!AC49+NDMC_EOD!AD49</f>
        <v>2.02</v>
      </c>
      <c r="M49">
        <f>TPDDL_EOD!AC49+TPDDL_EOD!AD49</f>
        <v>11.65</v>
      </c>
      <c r="N49">
        <f t="shared" si="0"/>
        <v>33.1</v>
      </c>
      <c r="O49" s="154">
        <f t="shared" si="1"/>
        <v>0.19999999999999574</v>
      </c>
      <c r="P49">
        <v>14.658036253776434</v>
      </c>
      <c r="Q49">
        <v>4.8893655589123863</v>
      </c>
      <c r="R49">
        <v>0</v>
      </c>
      <c r="S49">
        <v>2.0322054380664651</v>
      </c>
      <c r="T49">
        <v>11.720392749244711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14.57</v>
      </c>
      <c r="J50">
        <f>BYPL_EOD!AC50+BYPL_EOD!AD50</f>
        <v>4.8600000000000003</v>
      </c>
      <c r="K50">
        <f>MES_EOD!AC50+MES_EOD!AD50</f>
        <v>0</v>
      </c>
      <c r="L50">
        <f>NDMC_EOD!AC50+NDMC_EOD!AD50</f>
        <v>2.02</v>
      </c>
      <c r="M50">
        <f>TPDDL_EOD!AC50+TPDDL_EOD!AD50</f>
        <v>11.65</v>
      </c>
      <c r="N50">
        <f t="shared" si="0"/>
        <v>33.1</v>
      </c>
      <c r="O50" s="154">
        <f t="shared" si="1"/>
        <v>0.19999999999999574</v>
      </c>
      <c r="P50">
        <v>14.658036253776434</v>
      </c>
      <c r="Q50">
        <v>4.8893655589123863</v>
      </c>
      <c r="R50">
        <v>0</v>
      </c>
      <c r="S50">
        <v>2.0322054380664651</v>
      </c>
      <c r="T50">
        <v>11.720392749244711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14.14</v>
      </c>
      <c r="J51">
        <f>BYPL_EOD!AC51+BYPL_EOD!AD51</f>
        <v>4.71</v>
      </c>
      <c r="K51">
        <f>MES_EOD!AC51+MES_EOD!AD51</f>
        <v>0</v>
      </c>
      <c r="L51">
        <f>NDMC_EOD!AC51+NDMC_EOD!AD51</f>
        <v>1.96</v>
      </c>
      <c r="M51">
        <f>TPDDL_EOD!AC51+TPDDL_EOD!AD51</f>
        <v>11.31</v>
      </c>
      <c r="N51">
        <f t="shared" si="0"/>
        <v>32.120000000000005</v>
      </c>
      <c r="O51" s="154">
        <f t="shared" si="1"/>
        <v>0.17999999999999261</v>
      </c>
      <c r="P51">
        <v>14.2192403486924</v>
      </c>
      <c r="Q51">
        <v>4.7363947696139466</v>
      </c>
      <c r="R51">
        <v>0</v>
      </c>
      <c r="S51">
        <v>1.9709838107098376</v>
      </c>
      <c r="T51">
        <v>11.373381070983809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14.14</v>
      </c>
      <c r="J52">
        <f>BYPL_EOD!AC52+BYPL_EOD!AD52</f>
        <v>4.71</v>
      </c>
      <c r="K52">
        <f>MES_EOD!AC52+MES_EOD!AD52</f>
        <v>0</v>
      </c>
      <c r="L52">
        <f>NDMC_EOD!AC52+NDMC_EOD!AD52</f>
        <v>1.96</v>
      </c>
      <c r="M52">
        <f>TPDDL_EOD!AC52+TPDDL_EOD!AD52</f>
        <v>11.31</v>
      </c>
      <c r="N52">
        <f t="shared" si="0"/>
        <v>32.120000000000005</v>
      </c>
      <c r="O52" s="154">
        <f t="shared" si="1"/>
        <v>0.17999999999999261</v>
      </c>
      <c r="P52">
        <v>14.2192403486924</v>
      </c>
      <c r="Q52">
        <v>4.7363947696139466</v>
      </c>
      <c r="R52">
        <v>0</v>
      </c>
      <c r="S52">
        <v>1.9709838107098376</v>
      </c>
      <c r="T52">
        <v>11.373381070983809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14.14</v>
      </c>
      <c r="J53">
        <f>BYPL_EOD!AC53+BYPL_EOD!AD53</f>
        <v>4.71</v>
      </c>
      <c r="K53">
        <f>MES_EOD!AC53+MES_EOD!AD53</f>
        <v>0</v>
      </c>
      <c r="L53">
        <f>NDMC_EOD!AC53+NDMC_EOD!AD53</f>
        <v>1.96</v>
      </c>
      <c r="M53">
        <f>TPDDL_EOD!AC53+TPDDL_EOD!AD53</f>
        <v>11.31</v>
      </c>
      <c r="N53">
        <f t="shared" si="0"/>
        <v>32.120000000000005</v>
      </c>
      <c r="O53" s="154">
        <f t="shared" si="1"/>
        <v>0.17999999999999261</v>
      </c>
      <c r="P53">
        <v>14.2192403486924</v>
      </c>
      <c r="Q53">
        <v>4.7363947696139466</v>
      </c>
      <c r="R53">
        <v>0</v>
      </c>
      <c r="S53">
        <v>1.9709838107098376</v>
      </c>
      <c r="T53">
        <v>11.373381070983809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14.14</v>
      </c>
      <c r="J54">
        <f>BYPL_EOD!AC54+BYPL_EOD!AD54</f>
        <v>4.71</v>
      </c>
      <c r="K54">
        <f>MES_EOD!AC54+MES_EOD!AD54</f>
        <v>0</v>
      </c>
      <c r="L54">
        <f>NDMC_EOD!AC54+NDMC_EOD!AD54</f>
        <v>1.96</v>
      </c>
      <c r="M54">
        <f>TPDDL_EOD!AC54+TPDDL_EOD!AD54</f>
        <v>11.31</v>
      </c>
      <c r="N54">
        <f t="shared" si="0"/>
        <v>32.120000000000005</v>
      </c>
      <c r="O54" s="154">
        <f t="shared" si="1"/>
        <v>0.17999999999999261</v>
      </c>
      <c r="P54">
        <v>14.2192403486924</v>
      </c>
      <c r="Q54">
        <v>4.7363947696139466</v>
      </c>
      <c r="R54">
        <v>0</v>
      </c>
      <c r="S54">
        <v>1.9709838107098376</v>
      </c>
      <c r="T54">
        <v>11.373381070983809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14.14</v>
      </c>
      <c r="J55">
        <f>BYPL_EOD!AC55+BYPL_EOD!AD55</f>
        <v>4.71</v>
      </c>
      <c r="K55">
        <f>MES_EOD!AC55+MES_EOD!AD55</f>
        <v>0</v>
      </c>
      <c r="L55">
        <f>NDMC_EOD!AC55+NDMC_EOD!AD55</f>
        <v>1.96</v>
      </c>
      <c r="M55">
        <f>TPDDL_EOD!AC55+TPDDL_EOD!AD55</f>
        <v>11.31</v>
      </c>
      <c r="N55">
        <f t="shared" si="0"/>
        <v>32.120000000000005</v>
      </c>
      <c r="O55" s="154">
        <f t="shared" si="1"/>
        <v>0.17999999999999261</v>
      </c>
      <c r="P55">
        <v>14.2192403486924</v>
      </c>
      <c r="Q55">
        <v>4.7363947696139466</v>
      </c>
      <c r="R55">
        <v>0</v>
      </c>
      <c r="S55">
        <v>1.9709838107098376</v>
      </c>
      <c r="T55">
        <v>11.373381070983809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14.14</v>
      </c>
      <c r="J56">
        <f>BYPL_EOD!AC56+BYPL_EOD!AD56</f>
        <v>4.71</v>
      </c>
      <c r="K56">
        <f>MES_EOD!AC56+MES_EOD!AD56</f>
        <v>0</v>
      </c>
      <c r="L56">
        <f>NDMC_EOD!AC56+NDMC_EOD!AD56</f>
        <v>1.96</v>
      </c>
      <c r="M56">
        <f>TPDDL_EOD!AC56+TPDDL_EOD!AD56</f>
        <v>11.31</v>
      </c>
      <c r="N56">
        <f t="shared" si="0"/>
        <v>32.120000000000005</v>
      </c>
      <c r="O56" s="154">
        <f t="shared" si="1"/>
        <v>0.17999999999999261</v>
      </c>
      <c r="P56">
        <v>14.2192403486924</v>
      </c>
      <c r="Q56">
        <v>4.7363947696139466</v>
      </c>
      <c r="R56">
        <v>0</v>
      </c>
      <c r="S56">
        <v>1.9709838107098376</v>
      </c>
      <c r="T56">
        <v>11.373381070983809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14.14</v>
      </c>
      <c r="J57">
        <f>BYPL_EOD!AC57+BYPL_EOD!AD57</f>
        <v>4.71</v>
      </c>
      <c r="K57">
        <f>MES_EOD!AC57+MES_EOD!AD57</f>
        <v>0</v>
      </c>
      <c r="L57">
        <f>NDMC_EOD!AC57+NDMC_EOD!AD57</f>
        <v>1.96</v>
      </c>
      <c r="M57">
        <f>TPDDL_EOD!AC57+TPDDL_EOD!AD57</f>
        <v>11.31</v>
      </c>
      <c r="N57">
        <f t="shared" si="0"/>
        <v>32.120000000000005</v>
      </c>
      <c r="O57" s="154">
        <f t="shared" si="1"/>
        <v>0.17999999999999261</v>
      </c>
      <c r="P57">
        <v>14.2192403486924</v>
      </c>
      <c r="Q57">
        <v>4.7363947696139466</v>
      </c>
      <c r="R57">
        <v>0</v>
      </c>
      <c r="S57">
        <v>1.9709838107098376</v>
      </c>
      <c r="T57">
        <v>11.373381070983809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14.14</v>
      </c>
      <c r="J58">
        <f>BYPL_EOD!AC58+BYPL_EOD!AD58</f>
        <v>4.71</v>
      </c>
      <c r="K58">
        <f>MES_EOD!AC58+MES_EOD!AD58</f>
        <v>0</v>
      </c>
      <c r="L58">
        <f>NDMC_EOD!AC58+NDMC_EOD!AD58</f>
        <v>1.96</v>
      </c>
      <c r="M58">
        <f>TPDDL_EOD!AC58+TPDDL_EOD!AD58</f>
        <v>11.31</v>
      </c>
      <c r="N58">
        <f t="shared" si="0"/>
        <v>32.120000000000005</v>
      </c>
      <c r="O58" s="154">
        <f t="shared" si="1"/>
        <v>0.17999999999999261</v>
      </c>
      <c r="P58">
        <v>14.2192403486924</v>
      </c>
      <c r="Q58">
        <v>4.7363947696139466</v>
      </c>
      <c r="R58">
        <v>0</v>
      </c>
      <c r="S58">
        <v>1.9709838107098376</v>
      </c>
      <c r="T58">
        <v>11.373381070983809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14.14</v>
      </c>
      <c r="J59">
        <f>BYPL_EOD!AC59+BYPL_EOD!AD59</f>
        <v>4.71</v>
      </c>
      <c r="K59">
        <f>MES_EOD!AC59+MES_EOD!AD59</f>
        <v>0</v>
      </c>
      <c r="L59">
        <f>NDMC_EOD!AC59+NDMC_EOD!AD59</f>
        <v>1.96</v>
      </c>
      <c r="M59">
        <f>TPDDL_EOD!AC59+TPDDL_EOD!AD59</f>
        <v>11.31</v>
      </c>
      <c r="N59">
        <f t="shared" si="0"/>
        <v>32.120000000000005</v>
      </c>
      <c r="O59" s="154">
        <f t="shared" si="1"/>
        <v>0.17999999999999261</v>
      </c>
      <c r="P59">
        <v>14.2192403486924</v>
      </c>
      <c r="Q59">
        <v>4.7363947696139466</v>
      </c>
      <c r="R59">
        <v>0</v>
      </c>
      <c r="S59">
        <v>1.9709838107098376</v>
      </c>
      <c r="T59">
        <v>11.373381070983809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14.14</v>
      </c>
      <c r="J60">
        <f>BYPL_EOD!AC60+BYPL_EOD!AD60</f>
        <v>4.71</v>
      </c>
      <c r="K60">
        <f>MES_EOD!AC60+MES_EOD!AD60</f>
        <v>0</v>
      </c>
      <c r="L60">
        <f>NDMC_EOD!AC60+NDMC_EOD!AD60</f>
        <v>1.96</v>
      </c>
      <c r="M60">
        <f>TPDDL_EOD!AC60+TPDDL_EOD!AD60</f>
        <v>11.31</v>
      </c>
      <c r="N60">
        <f t="shared" si="0"/>
        <v>32.120000000000005</v>
      </c>
      <c r="O60" s="154">
        <f t="shared" si="1"/>
        <v>0.17999999999999261</v>
      </c>
      <c r="P60">
        <v>14.2192403486924</v>
      </c>
      <c r="Q60">
        <v>4.7363947696139466</v>
      </c>
      <c r="R60">
        <v>0</v>
      </c>
      <c r="S60">
        <v>1.9709838107098376</v>
      </c>
      <c r="T60">
        <v>11.373381070983809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14.14</v>
      </c>
      <c r="J61">
        <f>BYPL_EOD!AC61+BYPL_EOD!AD61</f>
        <v>4.71</v>
      </c>
      <c r="K61">
        <f>MES_EOD!AC61+MES_EOD!AD61</f>
        <v>0</v>
      </c>
      <c r="L61">
        <f>NDMC_EOD!AC61+NDMC_EOD!AD61</f>
        <v>1.96</v>
      </c>
      <c r="M61">
        <f>TPDDL_EOD!AC61+TPDDL_EOD!AD61</f>
        <v>11.31</v>
      </c>
      <c r="N61">
        <f t="shared" si="0"/>
        <v>32.120000000000005</v>
      </c>
      <c r="O61" s="154">
        <f t="shared" si="1"/>
        <v>0.17999999999999261</v>
      </c>
      <c r="P61">
        <v>14.2192403486924</v>
      </c>
      <c r="Q61">
        <v>4.7363947696139466</v>
      </c>
      <c r="R61">
        <v>0</v>
      </c>
      <c r="S61">
        <v>1.9709838107098376</v>
      </c>
      <c r="T61">
        <v>11.373381070983809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14.14</v>
      </c>
      <c r="J62">
        <f>BYPL_EOD!AC62+BYPL_EOD!AD62</f>
        <v>4.71</v>
      </c>
      <c r="K62">
        <f>MES_EOD!AC62+MES_EOD!AD62</f>
        <v>0</v>
      </c>
      <c r="L62">
        <f>NDMC_EOD!AC62+NDMC_EOD!AD62</f>
        <v>1.96</v>
      </c>
      <c r="M62">
        <f>TPDDL_EOD!AC62+TPDDL_EOD!AD62</f>
        <v>11.31</v>
      </c>
      <c r="N62">
        <f t="shared" si="0"/>
        <v>32.120000000000005</v>
      </c>
      <c r="O62" s="154">
        <f t="shared" si="1"/>
        <v>0.17999999999999261</v>
      </c>
      <c r="P62">
        <v>14.2192403486924</v>
      </c>
      <c r="Q62">
        <v>4.7363947696139466</v>
      </c>
      <c r="R62">
        <v>0</v>
      </c>
      <c r="S62">
        <v>1.9709838107098376</v>
      </c>
      <c r="T62">
        <v>11.373381070983809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14.14</v>
      </c>
      <c r="J63">
        <f>BYPL_EOD!AC63+BYPL_EOD!AD63</f>
        <v>4.71</v>
      </c>
      <c r="K63">
        <f>MES_EOD!AC63+MES_EOD!AD63</f>
        <v>0</v>
      </c>
      <c r="L63">
        <f>NDMC_EOD!AC63+NDMC_EOD!AD63</f>
        <v>1.96</v>
      </c>
      <c r="M63">
        <f>TPDDL_EOD!AC63+TPDDL_EOD!AD63</f>
        <v>11.31</v>
      </c>
      <c r="N63">
        <f t="shared" si="0"/>
        <v>32.120000000000005</v>
      </c>
      <c r="O63" s="154">
        <f t="shared" si="1"/>
        <v>0.17999999999999261</v>
      </c>
      <c r="P63">
        <v>14.2192403486924</v>
      </c>
      <c r="Q63">
        <v>4.7363947696139466</v>
      </c>
      <c r="R63">
        <v>0</v>
      </c>
      <c r="S63">
        <v>1.9709838107098376</v>
      </c>
      <c r="T63">
        <v>11.373381070983809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10.08</v>
      </c>
      <c r="J64">
        <f>BYPL_EOD!AC64+BYPL_EOD!AD64</f>
        <v>12.84</v>
      </c>
      <c r="K64">
        <f>MES_EOD!AC64+MES_EOD!AD64</f>
        <v>0</v>
      </c>
      <c r="L64">
        <f>NDMC_EOD!AC64+NDMC_EOD!AD64</f>
        <v>1.39</v>
      </c>
      <c r="M64">
        <f>TPDDL_EOD!AC64+TPDDL_EOD!AD64</f>
        <v>8.06</v>
      </c>
      <c r="N64">
        <f t="shared" si="0"/>
        <v>32.370000000000005</v>
      </c>
      <c r="O64" s="154">
        <f t="shared" si="1"/>
        <v>-7.000000000000739E-2</v>
      </c>
      <c r="P64">
        <v>10.058202038924929</v>
      </c>
      <c r="Q64">
        <v>12.812233549582944</v>
      </c>
      <c r="R64">
        <v>0</v>
      </c>
      <c r="S64">
        <v>1.3869941303676239</v>
      </c>
      <c r="T64">
        <v>8.0425702811244975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10.08</v>
      </c>
      <c r="J65">
        <f>BYPL_EOD!AC65+BYPL_EOD!AD65</f>
        <v>12.84</v>
      </c>
      <c r="K65">
        <f>MES_EOD!AC65+MES_EOD!AD65</f>
        <v>0</v>
      </c>
      <c r="L65">
        <f>NDMC_EOD!AC65+NDMC_EOD!AD65</f>
        <v>1.39</v>
      </c>
      <c r="M65">
        <f>TPDDL_EOD!AC65+TPDDL_EOD!AD65</f>
        <v>8.06</v>
      </c>
      <c r="N65">
        <f t="shared" si="0"/>
        <v>32.370000000000005</v>
      </c>
      <c r="O65" s="154">
        <f t="shared" si="1"/>
        <v>-7.000000000000739E-2</v>
      </c>
      <c r="P65">
        <v>10.058202038924929</v>
      </c>
      <c r="Q65">
        <v>12.812233549582944</v>
      </c>
      <c r="R65">
        <v>0</v>
      </c>
      <c r="S65">
        <v>1.3869941303676239</v>
      </c>
      <c r="T65">
        <v>8.0425702811244975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10.08</v>
      </c>
      <c r="J66">
        <f>BYPL_EOD!AC66+BYPL_EOD!AD66</f>
        <v>12.84</v>
      </c>
      <c r="K66">
        <f>MES_EOD!AC66+MES_EOD!AD66</f>
        <v>0</v>
      </c>
      <c r="L66">
        <f>NDMC_EOD!AC66+NDMC_EOD!AD66</f>
        <v>1.39</v>
      </c>
      <c r="M66">
        <f>TPDDL_EOD!AC66+TPDDL_EOD!AD66</f>
        <v>8.06</v>
      </c>
      <c r="N66">
        <f t="shared" si="0"/>
        <v>32.370000000000005</v>
      </c>
      <c r="O66" s="154">
        <f t="shared" si="1"/>
        <v>-7.000000000000739E-2</v>
      </c>
      <c r="P66">
        <v>10.058202038924929</v>
      </c>
      <c r="Q66">
        <v>12.812233549582944</v>
      </c>
      <c r="R66">
        <v>0</v>
      </c>
      <c r="S66">
        <v>1.3869941303676239</v>
      </c>
      <c r="T66">
        <v>8.0425702811244975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10.08</v>
      </c>
      <c r="J67">
        <f>BYPL_EOD!AC67+BYPL_EOD!AD67</f>
        <v>12.84</v>
      </c>
      <c r="K67">
        <f>MES_EOD!AC67+MES_EOD!AD67</f>
        <v>0</v>
      </c>
      <c r="L67">
        <f>NDMC_EOD!AC67+NDMC_EOD!AD67</f>
        <v>1.39</v>
      </c>
      <c r="M67">
        <f>TPDDL_EOD!AC67+TPDDL_EOD!AD67</f>
        <v>8.06</v>
      </c>
      <c r="N67">
        <f t="shared" ref="N67:N98" si="6">SUM(I67:M67)</f>
        <v>32.370000000000005</v>
      </c>
      <c r="O67" s="154">
        <f t="shared" ref="O67:O98" si="7">G67-N67</f>
        <v>-7.000000000000739E-2</v>
      </c>
      <c r="P67">
        <v>10.058202038924929</v>
      </c>
      <c r="Q67">
        <v>12.812233549582944</v>
      </c>
      <c r="R67">
        <v>0</v>
      </c>
      <c r="S67">
        <v>1.3869941303676239</v>
      </c>
      <c r="T67">
        <v>8.0425702811244975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10.08</v>
      </c>
      <c r="J68">
        <f>BYPL_EOD!AC68+BYPL_EOD!AD68</f>
        <v>12.84</v>
      </c>
      <c r="K68">
        <f>MES_EOD!AC68+MES_EOD!AD68</f>
        <v>0</v>
      </c>
      <c r="L68">
        <f>NDMC_EOD!AC68+NDMC_EOD!AD68</f>
        <v>1.39</v>
      </c>
      <c r="M68">
        <f>TPDDL_EOD!AC68+TPDDL_EOD!AD68</f>
        <v>8.06</v>
      </c>
      <c r="N68">
        <f t="shared" si="6"/>
        <v>32.370000000000005</v>
      </c>
      <c r="O68" s="154">
        <f t="shared" si="7"/>
        <v>-7.000000000000739E-2</v>
      </c>
      <c r="P68">
        <v>10.058202038924929</v>
      </c>
      <c r="Q68">
        <v>12.812233549582944</v>
      </c>
      <c r="R68">
        <v>0</v>
      </c>
      <c r="S68">
        <v>1.3869941303676239</v>
      </c>
      <c r="T68">
        <v>8.0425702811244975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14.35</v>
      </c>
      <c r="J69">
        <f>BYPL_EOD!AC69+BYPL_EOD!AD69</f>
        <v>4.29</v>
      </c>
      <c r="K69">
        <f>MES_EOD!AC69+MES_EOD!AD69</f>
        <v>0</v>
      </c>
      <c r="L69">
        <f>NDMC_EOD!AC69+NDMC_EOD!AD69</f>
        <v>1.99</v>
      </c>
      <c r="M69">
        <f>TPDDL_EOD!AC69+TPDDL_EOD!AD69</f>
        <v>11.48</v>
      </c>
      <c r="N69">
        <f t="shared" si="6"/>
        <v>32.11</v>
      </c>
      <c r="O69" s="154">
        <f t="shared" si="7"/>
        <v>0.18999999999999773</v>
      </c>
      <c r="P69">
        <v>14.434911242603549</v>
      </c>
      <c r="Q69">
        <v>4.3153846153846152</v>
      </c>
      <c r="R69">
        <v>0</v>
      </c>
      <c r="S69">
        <v>2.0017751479289938</v>
      </c>
      <c r="T69">
        <v>11.54792899408284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14.35</v>
      </c>
      <c r="J70">
        <f>BYPL_EOD!AC70+BYPL_EOD!AD70</f>
        <v>4.29</v>
      </c>
      <c r="K70">
        <f>MES_EOD!AC70+MES_EOD!AD70</f>
        <v>0</v>
      </c>
      <c r="L70">
        <f>NDMC_EOD!AC70+NDMC_EOD!AD70</f>
        <v>1.99</v>
      </c>
      <c r="M70">
        <f>TPDDL_EOD!AC70+TPDDL_EOD!AD70</f>
        <v>11.48</v>
      </c>
      <c r="N70">
        <f t="shared" si="6"/>
        <v>32.11</v>
      </c>
      <c r="O70" s="154">
        <f t="shared" si="7"/>
        <v>0.18999999999999773</v>
      </c>
      <c r="P70">
        <v>14.434911242603549</v>
      </c>
      <c r="Q70">
        <v>4.3153846153846152</v>
      </c>
      <c r="R70">
        <v>0</v>
      </c>
      <c r="S70">
        <v>2.0017751479289938</v>
      </c>
      <c r="T70">
        <v>11.54792899408284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11.55</v>
      </c>
      <c r="J71">
        <f>BYPL_EOD!AC71+BYPL_EOD!AD71</f>
        <v>9.89</v>
      </c>
      <c r="K71">
        <f>MES_EOD!AC71+MES_EOD!AD71</f>
        <v>0</v>
      </c>
      <c r="L71">
        <f>NDMC_EOD!AC71+NDMC_EOD!AD71</f>
        <v>1.6</v>
      </c>
      <c r="M71">
        <f>TPDDL_EOD!AC71+TPDDL_EOD!AD71</f>
        <v>9.24</v>
      </c>
      <c r="N71">
        <f t="shared" si="6"/>
        <v>32.28</v>
      </c>
      <c r="O71" s="154">
        <f t="shared" si="7"/>
        <v>1.9999999999996021E-2</v>
      </c>
      <c r="P71">
        <v>11.557156133828995</v>
      </c>
      <c r="Q71">
        <v>9.8961276332094172</v>
      </c>
      <c r="R71">
        <v>0</v>
      </c>
      <c r="S71">
        <v>1.600991325898389</v>
      </c>
      <c r="T71">
        <v>9.2457249070631953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10.08</v>
      </c>
      <c r="J72">
        <f>BYPL_EOD!AC72+BYPL_EOD!AD72</f>
        <v>12.84</v>
      </c>
      <c r="K72">
        <f>MES_EOD!AC72+MES_EOD!AD72</f>
        <v>0</v>
      </c>
      <c r="L72">
        <f>NDMC_EOD!AC72+NDMC_EOD!AD72</f>
        <v>1.39</v>
      </c>
      <c r="M72">
        <f>TPDDL_EOD!AC72+TPDDL_EOD!AD72</f>
        <v>8.06</v>
      </c>
      <c r="N72">
        <f t="shared" si="6"/>
        <v>32.370000000000005</v>
      </c>
      <c r="O72" s="154">
        <f t="shared" si="7"/>
        <v>-7.000000000000739E-2</v>
      </c>
      <c r="P72">
        <v>10.058202038924929</v>
      </c>
      <c r="Q72">
        <v>12.812233549582944</v>
      </c>
      <c r="R72">
        <v>0</v>
      </c>
      <c r="S72">
        <v>1.3869941303676239</v>
      </c>
      <c r="T72">
        <v>8.0425702811244975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11.55</v>
      </c>
      <c r="J73">
        <f>BYPL_EOD!AC73+BYPL_EOD!AD73</f>
        <v>9.89</v>
      </c>
      <c r="K73">
        <f>MES_EOD!AC73+MES_EOD!AD73</f>
        <v>0</v>
      </c>
      <c r="L73">
        <f>NDMC_EOD!AC73+NDMC_EOD!AD73</f>
        <v>1.6</v>
      </c>
      <c r="M73">
        <f>TPDDL_EOD!AC73+TPDDL_EOD!AD73</f>
        <v>9.24</v>
      </c>
      <c r="N73">
        <f t="shared" si="6"/>
        <v>32.28</v>
      </c>
      <c r="O73" s="154">
        <f t="shared" si="7"/>
        <v>1.9999999999996021E-2</v>
      </c>
      <c r="P73">
        <v>11.557156133828995</v>
      </c>
      <c r="Q73">
        <v>9.8961276332094172</v>
      </c>
      <c r="R73">
        <v>0</v>
      </c>
      <c r="S73">
        <v>1.600991325898389</v>
      </c>
      <c r="T73">
        <v>9.2457249070631953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11.55</v>
      </c>
      <c r="J74">
        <f>BYPL_EOD!AC74+BYPL_EOD!AD74</f>
        <v>9.89</v>
      </c>
      <c r="K74">
        <f>MES_EOD!AC74+MES_EOD!AD74</f>
        <v>0</v>
      </c>
      <c r="L74">
        <f>NDMC_EOD!AC74+NDMC_EOD!AD74</f>
        <v>1.6</v>
      </c>
      <c r="M74">
        <f>TPDDL_EOD!AC74+TPDDL_EOD!AD74</f>
        <v>9.24</v>
      </c>
      <c r="N74">
        <f t="shared" si="6"/>
        <v>32.28</v>
      </c>
      <c r="O74" s="154">
        <f t="shared" si="7"/>
        <v>1.9999999999996021E-2</v>
      </c>
      <c r="P74">
        <v>11.557156133828995</v>
      </c>
      <c r="Q74">
        <v>9.8961276332094172</v>
      </c>
      <c r="R74">
        <v>0</v>
      </c>
      <c r="S74">
        <v>1.600991325898389</v>
      </c>
      <c r="T74">
        <v>9.2457249070631953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11.55</v>
      </c>
      <c r="J75">
        <f>BYPL_EOD!AC75+BYPL_EOD!AD75</f>
        <v>9.89</v>
      </c>
      <c r="K75">
        <f>MES_EOD!AC75+MES_EOD!AD75</f>
        <v>0</v>
      </c>
      <c r="L75">
        <f>NDMC_EOD!AC75+NDMC_EOD!AD75</f>
        <v>1.6</v>
      </c>
      <c r="M75">
        <f>TPDDL_EOD!AC75+TPDDL_EOD!AD75</f>
        <v>9.24</v>
      </c>
      <c r="N75">
        <f t="shared" si="6"/>
        <v>32.28</v>
      </c>
      <c r="O75" s="154">
        <f t="shared" si="7"/>
        <v>0.32000000000000028</v>
      </c>
      <c r="P75">
        <v>11.664498141263941</v>
      </c>
      <c r="Q75">
        <v>9.9880421313506815</v>
      </c>
      <c r="R75">
        <v>0</v>
      </c>
      <c r="S75">
        <v>1.6158612143742257</v>
      </c>
      <c r="T75">
        <v>9.3315985130111532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11.55</v>
      </c>
      <c r="J76">
        <f>BYPL_EOD!AC76+BYPL_EOD!AD76</f>
        <v>9.89</v>
      </c>
      <c r="K76">
        <f>MES_EOD!AC76+MES_EOD!AD76</f>
        <v>0</v>
      </c>
      <c r="L76">
        <f>NDMC_EOD!AC76+NDMC_EOD!AD76</f>
        <v>1.6</v>
      </c>
      <c r="M76">
        <f>TPDDL_EOD!AC76+TPDDL_EOD!AD76</f>
        <v>9.24</v>
      </c>
      <c r="N76">
        <f t="shared" si="6"/>
        <v>32.28</v>
      </c>
      <c r="O76" s="154">
        <f t="shared" si="7"/>
        <v>0.32000000000000028</v>
      </c>
      <c r="P76">
        <v>11.664498141263941</v>
      </c>
      <c r="Q76">
        <v>9.9880421313506815</v>
      </c>
      <c r="R76">
        <v>0</v>
      </c>
      <c r="S76">
        <v>1.6158612143742257</v>
      </c>
      <c r="T76">
        <v>9.3315985130111532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14.5</v>
      </c>
      <c r="J77">
        <f>BYPL_EOD!AC77+BYPL_EOD!AD77</f>
        <v>3.99</v>
      </c>
      <c r="K77">
        <f>MES_EOD!AC77+MES_EOD!AD77</f>
        <v>0</v>
      </c>
      <c r="L77">
        <f>NDMC_EOD!AC77+NDMC_EOD!AD77</f>
        <v>2.0099999999999998</v>
      </c>
      <c r="M77">
        <f>TPDDL_EOD!AC77+TPDDL_EOD!AD77</f>
        <v>11.6</v>
      </c>
      <c r="N77">
        <f t="shared" si="6"/>
        <v>32.1</v>
      </c>
      <c r="O77" s="154">
        <f t="shared" si="7"/>
        <v>0.5</v>
      </c>
      <c r="P77">
        <v>14.725856697819315</v>
      </c>
      <c r="Q77">
        <v>4.0521495327102803</v>
      </c>
      <c r="R77">
        <v>0</v>
      </c>
      <c r="S77">
        <v>2.0413084112149531</v>
      </c>
      <c r="T77">
        <v>11.780685358255452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14.5</v>
      </c>
      <c r="J78">
        <f>BYPL_EOD!AC78+BYPL_EOD!AD78</f>
        <v>3.99</v>
      </c>
      <c r="K78">
        <f>MES_EOD!AC78+MES_EOD!AD78</f>
        <v>0</v>
      </c>
      <c r="L78">
        <f>NDMC_EOD!AC78+NDMC_EOD!AD78</f>
        <v>2.0099999999999998</v>
      </c>
      <c r="M78">
        <f>TPDDL_EOD!AC78+TPDDL_EOD!AD78</f>
        <v>11.6</v>
      </c>
      <c r="N78">
        <f t="shared" si="6"/>
        <v>32.1</v>
      </c>
      <c r="O78" s="154">
        <f t="shared" si="7"/>
        <v>0.5</v>
      </c>
      <c r="P78">
        <v>14.725856697819315</v>
      </c>
      <c r="Q78">
        <v>4.0521495327102803</v>
      </c>
      <c r="R78">
        <v>0</v>
      </c>
      <c r="S78">
        <v>2.0413084112149531</v>
      </c>
      <c r="T78">
        <v>11.780685358255452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14.94</v>
      </c>
      <c r="J79">
        <f>BYPL_EOD!AC79+BYPL_EOD!AD79</f>
        <v>4.1100000000000003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11.95</v>
      </c>
      <c r="N79">
        <f t="shared" si="6"/>
        <v>33.07</v>
      </c>
      <c r="O79" s="154">
        <f t="shared" si="7"/>
        <v>0.53000000000000114</v>
      </c>
      <c r="P79">
        <v>15.179437556697913</v>
      </c>
      <c r="Q79">
        <v>4.1758693680072581</v>
      </c>
      <c r="R79">
        <v>0</v>
      </c>
      <c r="S79">
        <v>2.1031750831569398</v>
      </c>
      <c r="T79">
        <v>12.141517992137889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15</v>
      </c>
      <c r="J80">
        <f>BYPL_EOD!AC80+BYPL_EOD!AD80</f>
        <v>3.99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33.07</v>
      </c>
      <c r="O80" s="154">
        <f t="shared" si="7"/>
        <v>0.53000000000000114</v>
      </c>
      <c r="P80">
        <v>15.240399153311159</v>
      </c>
      <c r="Q80">
        <v>4.0539461747807684</v>
      </c>
      <c r="R80">
        <v>0</v>
      </c>
      <c r="S80">
        <v>2.1133353492591476</v>
      </c>
      <c r="T80">
        <v>12.192319322648927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10.38</v>
      </c>
      <c r="J81">
        <f>BYPL_EOD!AC81+BYPL_EOD!AD81</f>
        <v>13.23</v>
      </c>
      <c r="K81">
        <f>MES_EOD!AC81+MES_EOD!AD81</f>
        <v>0</v>
      </c>
      <c r="L81">
        <f>NDMC_EOD!AC81+NDMC_EOD!AD81</f>
        <v>1.44</v>
      </c>
      <c r="M81">
        <f>TPDDL_EOD!AC81+TPDDL_EOD!AD81</f>
        <v>8.31</v>
      </c>
      <c r="N81">
        <f t="shared" si="6"/>
        <v>33.36</v>
      </c>
      <c r="O81" s="154">
        <f t="shared" si="7"/>
        <v>0.24000000000000199</v>
      </c>
      <c r="P81">
        <v>10.454676258992807</v>
      </c>
      <c r="Q81">
        <v>13.32517985611511</v>
      </c>
      <c r="R81">
        <v>0</v>
      </c>
      <c r="S81">
        <v>1.4503597122302159</v>
      </c>
      <c r="T81">
        <v>8.3697841726618716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15</v>
      </c>
      <c r="J82">
        <f>BYPL_EOD!AC82+BYPL_EOD!AD82</f>
        <v>3.99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15.240399153311159</v>
      </c>
      <c r="Q82">
        <v>4.0539461747807684</v>
      </c>
      <c r="R82">
        <v>0</v>
      </c>
      <c r="S82">
        <v>2.1133353492591476</v>
      </c>
      <c r="T82">
        <v>12.192319322648927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15</v>
      </c>
      <c r="J83">
        <f>BYPL_EOD!AC83+BYPL_EOD!AD83</f>
        <v>3.99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15.240399153311159</v>
      </c>
      <c r="Q83">
        <v>4.0539461747807684</v>
      </c>
      <c r="R83">
        <v>0</v>
      </c>
      <c r="S83">
        <v>2.1133353492591476</v>
      </c>
      <c r="T83">
        <v>12.192319322648927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15</v>
      </c>
      <c r="J84">
        <f>BYPL_EOD!AC84+BYPL_EOD!AD84</f>
        <v>3.99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15.240399153311159</v>
      </c>
      <c r="Q84">
        <v>4.0539461747807684</v>
      </c>
      <c r="R84">
        <v>0</v>
      </c>
      <c r="S84">
        <v>2.1133353492591476</v>
      </c>
      <c r="T84">
        <v>12.192319322648927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15</v>
      </c>
      <c r="J85">
        <f>BYPL_EOD!AC85+BYPL_EOD!AD85</f>
        <v>3.99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15.240399153311159</v>
      </c>
      <c r="Q85">
        <v>4.0539461747807684</v>
      </c>
      <c r="R85">
        <v>0</v>
      </c>
      <c r="S85">
        <v>2.1133353492591476</v>
      </c>
      <c r="T85">
        <v>12.192319322648927</v>
      </c>
      <c r="U85" s="156">
        <f t="shared" si="8"/>
        <v>33.600000000000009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15</v>
      </c>
      <c r="J86">
        <f>BYPL_EOD!AC86+BYPL_EOD!AD86</f>
        <v>3.99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15.240399153311159</v>
      </c>
      <c r="Q86">
        <v>4.0539461747807684</v>
      </c>
      <c r="R86">
        <v>0</v>
      </c>
      <c r="S86">
        <v>2.1133353492591476</v>
      </c>
      <c r="T86">
        <v>12.192319322648927</v>
      </c>
      <c r="U86" s="156">
        <f t="shared" si="8"/>
        <v>33.600000000000009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26</v>
      </c>
      <c r="F87">
        <f t="shared" si="10"/>
        <v>72</v>
      </c>
      <c r="G87">
        <f t="shared" si="11"/>
        <v>59.6</v>
      </c>
      <c r="H87" s="154"/>
      <c r="I87">
        <f>BRPL_EOD!AC87+BRPL_EOD!AD87</f>
        <v>33.29</v>
      </c>
      <c r="J87">
        <f>BYPL_EOD!AC87+BYPL_EOD!AD87</f>
        <v>3.99</v>
      </c>
      <c r="K87">
        <f>MES_EOD!AC87+MES_EOD!AD87</f>
        <v>0</v>
      </c>
      <c r="L87">
        <f>NDMC_EOD!AC87+NDMC_EOD!AD87</f>
        <v>2.08</v>
      </c>
      <c r="M87">
        <f>TPDDL_EOD!AC87+TPDDL_EOD!AD87</f>
        <v>19.71</v>
      </c>
      <c r="N87">
        <f t="shared" si="6"/>
        <v>59.07</v>
      </c>
      <c r="O87" s="154">
        <f t="shared" si="7"/>
        <v>0.53000000000000114</v>
      </c>
      <c r="P87">
        <v>33.29</v>
      </c>
      <c r="Q87">
        <v>4.2670328091728509</v>
      </c>
      <c r="R87">
        <v>0</v>
      </c>
      <c r="S87">
        <v>2.1272920361381367</v>
      </c>
      <c r="T87">
        <v>19.915675154689012</v>
      </c>
      <c r="U87" s="156">
        <f t="shared" si="8"/>
        <v>59.6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26</v>
      </c>
      <c r="F88">
        <f t="shared" si="10"/>
        <v>72</v>
      </c>
      <c r="G88">
        <f t="shared" si="11"/>
        <v>59.6</v>
      </c>
      <c r="H88" s="154"/>
      <c r="I88">
        <f>BRPL_EOD!AC88+BRPL_EOD!AD88</f>
        <v>33.29</v>
      </c>
      <c r="J88">
        <f>BYPL_EOD!AC88+BYPL_EOD!AD88</f>
        <v>3.99</v>
      </c>
      <c r="K88">
        <f>MES_EOD!AC88+MES_EOD!AD88</f>
        <v>0</v>
      </c>
      <c r="L88">
        <f>NDMC_EOD!AC88+NDMC_EOD!AD88</f>
        <v>2.08</v>
      </c>
      <c r="M88">
        <f>TPDDL_EOD!AC88+TPDDL_EOD!AD88</f>
        <v>19.71</v>
      </c>
      <c r="N88">
        <f t="shared" si="6"/>
        <v>59.07</v>
      </c>
      <c r="O88" s="154">
        <f t="shared" si="7"/>
        <v>0.53000000000000114</v>
      </c>
      <c r="P88">
        <v>33.29</v>
      </c>
      <c r="Q88">
        <v>4.2670328091728509</v>
      </c>
      <c r="R88">
        <v>0</v>
      </c>
      <c r="S88">
        <v>2.1272920361381367</v>
      </c>
      <c r="T88">
        <v>19.915675154689012</v>
      </c>
      <c r="U88" s="156">
        <f t="shared" si="8"/>
        <v>59.6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26</v>
      </c>
      <c r="F89">
        <f t="shared" si="10"/>
        <v>72</v>
      </c>
      <c r="G89">
        <f t="shared" si="11"/>
        <v>59.6</v>
      </c>
      <c r="H89" s="154"/>
      <c r="I89">
        <f>BRPL_EOD!AC89+BRPL_EOD!AD89</f>
        <v>33.29</v>
      </c>
      <c r="J89">
        <f>BYPL_EOD!AC89+BYPL_EOD!AD89</f>
        <v>3.99</v>
      </c>
      <c r="K89">
        <f>MES_EOD!AC89+MES_EOD!AD89</f>
        <v>0</v>
      </c>
      <c r="L89">
        <f>NDMC_EOD!AC89+NDMC_EOD!AD89</f>
        <v>2.08</v>
      </c>
      <c r="M89">
        <f>TPDDL_EOD!AC89+TPDDL_EOD!AD89</f>
        <v>19.71</v>
      </c>
      <c r="N89">
        <f t="shared" si="6"/>
        <v>59.07</v>
      </c>
      <c r="O89" s="154">
        <f t="shared" si="7"/>
        <v>0.53000000000000114</v>
      </c>
      <c r="P89">
        <v>33.29</v>
      </c>
      <c r="Q89">
        <v>4.2670328091728509</v>
      </c>
      <c r="R89">
        <v>0</v>
      </c>
      <c r="S89">
        <v>2.1272920361381367</v>
      </c>
      <c r="T89">
        <v>19.915675154689012</v>
      </c>
      <c r="U89" s="156">
        <f t="shared" si="8"/>
        <v>59.6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26</v>
      </c>
      <c r="F90">
        <f t="shared" si="10"/>
        <v>72</v>
      </c>
      <c r="G90">
        <f t="shared" si="11"/>
        <v>59.6</v>
      </c>
      <c r="H90" s="154"/>
      <c r="I90">
        <f>BRPL_EOD!AC90+BRPL_EOD!AD90</f>
        <v>41</v>
      </c>
      <c r="J90">
        <f>BYPL_EOD!AC90+BYPL_EOD!AD90</f>
        <v>3.99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59.07</v>
      </c>
      <c r="O90" s="154">
        <f t="shared" si="7"/>
        <v>0.53000000000000114</v>
      </c>
      <c r="P90">
        <v>41</v>
      </c>
      <c r="Q90">
        <v>4.2227071903818976</v>
      </c>
      <c r="R90">
        <v>0</v>
      </c>
      <c r="S90">
        <v>2.1220314881269111</v>
      </c>
      <c r="T90">
        <v>12.255261321491195</v>
      </c>
      <c r="U90" s="156">
        <f t="shared" si="8"/>
        <v>59.6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26</v>
      </c>
      <c r="F91">
        <f t="shared" si="10"/>
        <v>72</v>
      </c>
      <c r="G91">
        <f t="shared" si="11"/>
        <v>59.6</v>
      </c>
      <c r="H91" s="154"/>
      <c r="I91">
        <f>BRPL_EOD!AC91+BRPL_EOD!AD91</f>
        <v>41</v>
      </c>
      <c r="J91">
        <f>BYPL_EOD!AC91+BYPL_EOD!AD91</f>
        <v>3.99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59.07</v>
      </c>
      <c r="O91" s="154">
        <f t="shared" si="7"/>
        <v>0.53000000000000114</v>
      </c>
      <c r="P91">
        <v>41</v>
      </c>
      <c r="Q91">
        <v>4.2227071903818976</v>
      </c>
      <c r="R91">
        <v>0</v>
      </c>
      <c r="S91">
        <v>2.1220314881269111</v>
      </c>
      <c r="T91">
        <v>12.255261321491195</v>
      </c>
      <c r="U91" s="156">
        <f t="shared" si="8"/>
        <v>59.6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26</v>
      </c>
      <c r="F92">
        <f t="shared" si="10"/>
        <v>72</v>
      </c>
      <c r="G92">
        <f t="shared" si="11"/>
        <v>59.6</v>
      </c>
      <c r="H92" s="154"/>
      <c r="I92">
        <f>BRPL_EOD!AC92+BRPL_EOD!AD92</f>
        <v>41</v>
      </c>
      <c r="J92">
        <f>BYPL_EOD!AC92+BYPL_EOD!AD92</f>
        <v>3.99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59.07</v>
      </c>
      <c r="O92" s="154">
        <f t="shared" si="7"/>
        <v>0.53000000000000114</v>
      </c>
      <c r="P92">
        <v>41</v>
      </c>
      <c r="Q92">
        <v>4.2227071903818976</v>
      </c>
      <c r="R92">
        <v>0</v>
      </c>
      <c r="S92">
        <v>2.1220314881269111</v>
      </c>
      <c r="T92">
        <v>12.255261321491195</v>
      </c>
      <c r="U92" s="156">
        <f t="shared" si="8"/>
        <v>59.6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15</v>
      </c>
      <c r="J93">
        <f>BYPL_EOD!AC93+BYPL_EOD!AD93</f>
        <v>3.99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33.07</v>
      </c>
      <c r="O93" s="154">
        <f t="shared" si="7"/>
        <v>0.53000000000000114</v>
      </c>
      <c r="P93">
        <v>15.240399153311159</v>
      </c>
      <c r="Q93">
        <v>4.0539461747807684</v>
      </c>
      <c r="R93">
        <v>0</v>
      </c>
      <c r="S93">
        <v>2.1133353492591476</v>
      </c>
      <c r="T93">
        <v>12.192319322648927</v>
      </c>
      <c r="U93" s="156">
        <f t="shared" si="8"/>
        <v>33.600000000000009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54"/>
      <c r="I94">
        <f>BRPL_EOD!AC94+BRPL_EOD!AD94</f>
        <v>15</v>
      </c>
      <c r="J94">
        <f>BYPL_EOD!AC94+BYPL_EOD!AD94</f>
        <v>3.99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33.07</v>
      </c>
      <c r="O94" s="154">
        <f t="shared" si="7"/>
        <v>1.5300000000000011</v>
      </c>
      <c r="P94">
        <v>15.693982461445419</v>
      </c>
      <c r="Q94">
        <v>4.1745993347444816</v>
      </c>
      <c r="R94">
        <v>0</v>
      </c>
      <c r="S94">
        <v>2.176232234653765</v>
      </c>
      <c r="T94">
        <v>12.555185969156335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54"/>
      <c r="I95">
        <f>BRPL_EOD!AC95+BRPL_EOD!AD95</f>
        <v>15</v>
      </c>
      <c r="J95">
        <f>BYPL_EOD!AC95+BYPL_EOD!AD95</f>
        <v>3.99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33.07</v>
      </c>
      <c r="O95" s="154">
        <f t="shared" si="7"/>
        <v>1.5300000000000011</v>
      </c>
      <c r="P95">
        <v>15.693982461445419</v>
      </c>
      <c r="Q95">
        <v>4.1745993347444816</v>
      </c>
      <c r="R95">
        <v>0</v>
      </c>
      <c r="S95">
        <v>2.176232234653765</v>
      </c>
      <c r="T95">
        <v>12.555185969156335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54"/>
      <c r="I96">
        <f>BRPL_EOD!AC96+BRPL_EOD!AD96</f>
        <v>15</v>
      </c>
      <c r="J96">
        <f>BYPL_EOD!AC96+BYPL_EOD!AD96</f>
        <v>3.99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33.07</v>
      </c>
      <c r="O96" s="154">
        <f t="shared" si="7"/>
        <v>1.5300000000000011</v>
      </c>
      <c r="P96">
        <v>15.693982461445419</v>
      </c>
      <c r="Q96">
        <v>4.1745993347444816</v>
      </c>
      <c r="R96">
        <v>0</v>
      </c>
      <c r="S96">
        <v>2.176232234653765</v>
      </c>
      <c r="T96">
        <v>12.555185969156335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54"/>
      <c r="I97">
        <f>BRPL_EOD!AC97+BRPL_EOD!AD97</f>
        <v>15</v>
      </c>
      <c r="J97">
        <f>BYPL_EOD!AC97+BYPL_EOD!AD97</f>
        <v>3.99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33.07</v>
      </c>
      <c r="O97" s="154">
        <f t="shared" si="7"/>
        <v>1.5300000000000011</v>
      </c>
      <c r="P97">
        <v>15.693982461445419</v>
      </c>
      <c r="Q97">
        <v>4.1745993347444816</v>
      </c>
      <c r="R97">
        <v>0</v>
      </c>
      <c r="S97">
        <v>2.176232234653765</v>
      </c>
      <c r="T97">
        <v>12.555185969156335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15</v>
      </c>
      <c r="J98">
        <f>BYPL_EOD!AC98+BYPL_EOD!AD98</f>
        <v>3.99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33.07</v>
      </c>
      <c r="O98" s="154">
        <f t="shared" si="7"/>
        <v>1.5300000000000011</v>
      </c>
      <c r="P98">
        <v>15.693982461445419</v>
      </c>
      <c r="Q98">
        <v>4.1745993347444816</v>
      </c>
      <c r="R98">
        <v>0</v>
      </c>
      <c r="S98">
        <v>2.176232234653765</v>
      </c>
      <c r="T98">
        <v>12.555185969156335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1.9005000000000001</v>
      </c>
      <c r="C99" s="156">
        <f t="shared" ref="C99:U99" si="12">SUM(C3:C98)/4000</f>
        <v>8.2500000000000004E-2</v>
      </c>
      <c r="D99" s="156">
        <f t="shared" si="12"/>
        <v>0.82494999999999974</v>
      </c>
      <c r="E99" s="156">
        <f t="shared" si="12"/>
        <v>3.9E-2</v>
      </c>
      <c r="F99" s="156">
        <f t="shared" si="12"/>
        <v>1.9830000000000001</v>
      </c>
      <c r="G99" s="156">
        <f t="shared" si="12"/>
        <v>0.86394999999999966</v>
      </c>
      <c r="H99" s="156"/>
      <c r="I99" s="156">
        <f t="shared" si="12"/>
        <v>0.37655500000000008</v>
      </c>
      <c r="J99" s="156">
        <f t="shared" si="12"/>
        <v>0.14911999999999997</v>
      </c>
      <c r="K99" s="156">
        <f t="shared" si="12"/>
        <v>0</v>
      </c>
      <c r="L99" s="156">
        <f t="shared" si="12"/>
        <v>4.7592499999999996E-2</v>
      </c>
      <c r="M99" s="156">
        <f t="shared" si="12"/>
        <v>0.28043499999999977</v>
      </c>
      <c r="N99" s="156">
        <f t="shared" si="12"/>
        <v>0.85370250000000047</v>
      </c>
      <c r="O99" s="156">
        <f t="shared" si="12"/>
        <v>1.0247499999999968E-2</v>
      </c>
      <c r="P99" s="156">
        <f t="shared" si="12"/>
        <v>0.38065027834637516</v>
      </c>
      <c r="Q99" s="156">
        <f t="shared" si="12"/>
        <v>0.15101549204063577</v>
      </c>
      <c r="R99" s="156">
        <f t="shared" si="12"/>
        <v>0</v>
      </c>
      <c r="S99" s="156">
        <f t="shared" si="12"/>
        <v>4.822736150539414E-2</v>
      </c>
      <c r="T99" s="156">
        <f t="shared" si="12"/>
        <v>0.2840568681075949</v>
      </c>
      <c r="U99" s="156">
        <f t="shared" si="12"/>
        <v>0.86394999999999966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282</v>
      </c>
      <c r="E3">
        <f>BAWANA!AQ3</f>
        <v>0</v>
      </c>
      <c r="F3">
        <f>(B3+C3)*0.8</f>
        <v>768</v>
      </c>
      <c r="G3">
        <f>(D3+E3)</f>
        <v>282</v>
      </c>
      <c r="H3" s="154"/>
      <c r="I3">
        <f>BRPL_EOD!AO3+BRPL_EOD!AP3</f>
        <v>210</v>
      </c>
      <c r="J3">
        <f>BYPL_EOD!AO3+BYPL_EOD!AP3</f>
        <v>23</v>
      </c>
      <c r="K3">
        <f>MES_EOD!AO3+MES_EOD!AP3</f>
        <v>4</v>
      </c>
      <c r="L3">
        <f>NDMC_EOD!AO3+NDMC_EOD!AP3</f>
        <v>15</v>
      </c>
      <c r="M3">
        <f>TPDDL_EOD!AO3+TPDDL_EOD!AP3</f>
        <v>30</v>
      </c>
      <c r="N3">
        <f t="shared" ref="N3:N66" si="0">SUM(I3:M3)</f>
        <v>282</v>
      </c>
      <c r="O3" s="154">
        <f t="shared" ref="O3:O66" si="1">G3-N3</f>
        <v>0</v>
      </c>
      <c r="P3">
        <v>210</v>
      </c>
      <c r="Q3">
        <v>23</v>
      </c>
      <c r="R3">
        <v>4</v>
      </c>
      <c r="S3">
        <v>15</v>
      </c>
      <c r="T3">
        <v>30</v>
      </c>
      <c r="U3" s="156">
        <f t="shared" ref="U3:U66" si="2">SUM(P3:T3)</f>
        <v>282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282</v>
      </c>
      <c r="E4">
        <f>BAWANA!AQ4</f>
        <v>0</v>
      </c>
      <c r="F4">
        <f t="shared" ref="F4:F67" si="4">(B4+C4)*0.8</f>
        <v>768</v>
      </c>
      <c r="G4">
        <f t="shared" ref="G4:G67" si="5">(D4+E4)</f>
        <v>282</v>
      </c>
      <c r="H4" s="154"/>
      <c r="I4">
        <f>BRPL_EOD!AO4+BRPL_EOD!AP4</f>
        <v>210</v>
      </c>
      <c r="J4">
        <f>BYPL_EOD!AO4+BYPL_EOD!AP4</f>
        <v>23</v>
      </c>
      <c r="K4">
        <f>MES_EOD!AO4+MES_EOD!AP4</f>
        <v>4</v>
      </c>
      <c r="L4">
        <f>NDMC_EOD!AO4+NDMC_EOD!AP4</f>
        <v>15</v>
      </c>
      <c r="M4">
        <f>TPDDL_EOD!AO4+TPDDL_EOD!AP4</f>
        <v>30</v>
      </c>
      <c r="N4">
        <f t="shared" si="0"/>
        <v>282</v>
      </c>
      <c r="O4" s="154">
        <f t="shared" si="1"/>
        <v>0</v>
      </c>
      <c r="P4">
        <v>210</v>
      </c>
      <c r="Q4">
        <v>23</v>
      </c>
      <c r="R4">
        <v>4</v>
      </c>
      <c r="S4">
        <v>15</v>
      </c>
      <c r="T4">
        <v>30</v>
      </c>
      <c r="U4" s="156">
        <f t="shared" si="2"/>
        <v>282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162</v>
      </c>
      <c r="E5">
        <f>BAWANA!AQ5</f>
        <v>0</v>
      </c>
      <c r="F5">
        <f t="shared" si="4"/>
        <v>768</v>
      </c>
      <c r="G5">
        <f t="shared" si="5"/>
        <v>162</v>
      </c>
      <c r="H5" s="154"/>
      <c r="I5">
        <f>BRPL_EOD!AO5+BRPL_EOD!AP5</f>
        <v>90</v>
      </c>
      <c r="J5">
        <f>BYPL_EOD!AO5+BYPL_EOD!AP5</f>
        <v>23</v>
      </c>
      <c r="K5">
        <f>MES_EOD!AO5+MES_EOD!AP5</f>
        <v>4</v>
      </c>
      <c r="L5">
        <f>NDMC_EOD!AO5+NDMC_EOD!AP5</f>
        <v>15</v>
      </c>
      <c r="M5">
        <f>TPDDL_EOD!AO5+TPDDL_EOD!AP5</f>
        <v>30</v>
      </c>
      <c r="N5">
        <f t="shared" si="0"/>
        <v>162</v>
      </c>
      <c r="O5" s="154">
        <f t="shared" si="1"/>
        <v>0</v>
      </c>
      <c r="P5">
        <v>90</v>
      </c>
      <c r="Q5">
        <v>23</v>
      </c>
      <c r="R5">
        <v>4</v>
      </c>
      <c r="S5">
        <v>15</v>
      </c>
      <c r="T5">
        <v>30</v>
      </c>
      <c r="U5" s="156">
        <f t="shared" si="2"/>
        <v>162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121.74000000000001</v>
      </c>
      <c r="E6">
        <f>BAWANA!AQ6</f>
        <v>0</v>
      </c>
      <c r="F6">
        <f t="shared" si="4"/>
        <v>768</v>
      </c>
      <c r="G6">
        <f t="shared" si="5"/>
        <v>121.74000000000001</v>
      </c>
      <c r="H6" s="154"/>
      <c r="I6">
        <f>BRPL_EOD!AO6+BRPL_EOD!AP6</f>
        <v>50</v>
      </c>
      <c r="J6">
        <f>BYPL_EOD!AO6+BYPL_EOD!AP6</f>
        <v>23</v>
      </c>
      <c r="K6">
        <f>MES_EOD!AO6+MES_EOD!AP6</f>
        <v>3</v>
      </c>
      <c r="L6">
        <f>NDMC_EOD!AO6+NDMC_EOD!AP6</f>
        <v>15</v>
      </c>
      <c r="M6">
        <f>TPDDL_EOD!AO6+TPDDL_EOD!AP6</f>
        <v>30.74</v>
      </c>
      <c r="N6">
        <f t="shared" si="0"/>
        <v>121.74</v>
      </c>
      <c r="O6" s="154">
        <f t="shared" si="1"/>
        <v>0</v>
      </c>
      <c r="P6">
        <v>50.000000000000007</v>
      </c>
      <c r="Q6">
        <v>23.000000000000004</v>
      </c>
      <c r="R6">
        <v>3.0000000000000004</v>
      </c>
      <c r="S6">
        <v>15.000000000000002</v>
      </c>
      <c r="T6">
        <v>30.740000000000002</v>
      </c>
      <c r="U6" s="156">
        <f t="shared" si="2"/>
        <v>121.74000000000001</v>
      </c>
      <c r="V6" s="154">
        <f t="shared" si="3"/>
        <v>0</v>
      </c>
      <c r="Y6">
        <f>BAWANA!BA6+BAWANA!BB6</f>
        <v>14.13</v>
      </c>
      <c r="Z6">
        <f>BAWANA!BH6+BAWANA!BI6</f>
        <v>14.13</v>
      </c>
      <c r="AA6">
        <f>BAWANA!AB6+BAWANA!AC6</f>
        <v>14.13</v>
      </c>
      <c r="AB6">
        <f>BAWANA!AI6+BAWANA!AJ6</f>
        <v>14.13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138</v>
      </c>
      <c r="E7">
        <f>BAWANA!AQ7</f>
        <v>0</v>
      </c>
      <c r="F7">
        <f t="shared" si="4"/>
        <v>768</v>
      </c>
      <c r="G7">
        <f t="shared" si="5"/>
        <v>138</v>
      </c>
      <c r="H7" s="154"/>
      <c r="I7">
        <f>BRPL_EOD!AO7+BRPL_EOD!AP7</f>
        <v>45</v>
      </c>
      <c r="J7">
        <f>BYPL_EOD!AO7+BYPL_EOD!AP7</f>
        <v>40</v>
      </c>
      <c r="K7">
        <f>MES_EOD!AO7+MES_EOD!AP7</f>
        <v>8</v>
      </c>
      <c r="L7">
        <f>NDMC_EOD!AO7+NDMC_EOD!AP7</f>
        <v>15</v>
      </c>
      <c r="M7">
        <f>TPDDL_EOD!AO7+TPDDL_EOD!AP7</f>
        <v>30</v>
      </c>
      <c r="N7">
        <f t="shared" si="0"/>
        <v>138</v>
      </c>
      <c r="O7" s="154">
        <f t="shared" si="1"/>
        <v>0</v>
      </c>
      <c r="P7">
        <v>45</v>
      </c>
      <c r="Q7">
        <v>40</v>
      </c>
      <c r="R7">
        <v>8</v>
      </c>
      <c r="S7">
        <v>15</v>
      </c>
      <c r="T7">
        <v>30</v>
      </c>
      <c r="U7" s="156">
        <f t="shared" si="2"/>
        <v>138</v>
      </c>
      <c r="V7" s="154">
        <f t="shared" si="3"/>
        <v>0</v>
      </c>
      <c r="Y7">
        <f>BAWANA!BA7+BAWANA!BB7</f>
        <v>6</v>
      </c>
      <c r="Z7">
        <f>BAWANA!BH7+BAWANA!BI7</f>
        <v>6</v>
      </c>
      <c r="AA7">
        <f>BAWANA!AB7+BAWANA!AC7</f>
        <v>6</v>
      </c>
      <c r="AB7">
        <f>BAWANA!AI7+BAWANA!AJ7</f>
        <v>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134.26</v>
      </c>
      <c r="E8">
        <f>BAWANA!AQ8</f>
        <v>0</v>
      </c>
      <c r="F8">
        <f t="shared" si="4"/>
        <v>768</v>
      </c>
      <c r="G8">
        <f t="shared" si="5"/>
        <v>134.26</v>
      </c>
      <c r="H8" s="154"/>
      <c r="I8">
        <f>BRPL_EOD!AO8+BRPL_EOD!AP8</f>
        <v>46.54</v>
      </c>
      <c r="J8">
        <f>BYPL_EOD!AO8+BYPL_EOD!AP8</f>
        <v>40</v>
      </c>
      <c r="K8">
        <f>MES_EOD!AO8+MES_EOD!AP8</f>
        <v>2.73</v>
      </c>
      <c r="L8">
        <f>NDMC_EOD!AO8+NDMC_EOD!AP8</f>
        <v>15</v>
      </c>
      <c r="M8">
        <f>TPDDL_EOD!AO8+TPDDL_EOD!AP8</f>
        <v>30</v>
      </c>
      <c r="N8">
        <f t="shared" si="0"/>
        <v>134.26999999999998</v>
      </c>
      <c r="O8" s="154">
        <f t="shared" si="1"/>
        <v>-9.9999999999909051E-3</v>
      </c>
      <c r="P8">
        <v>46.536533849705819</v>
      </c>
      <c r="Q8">
        <v>39.997020927980934</v>
      </c>
      <c r="R8">
        <v>2.729796678334699</v>
      </c>
      <c r="S8">
        <v>14.998882847992851</v>
      </c>
      <c r="T8">
        <v>29.997765695985702</v>
      </c>
      <c r="U8" s="156">
        <f t="shared" si="2"/>
        <v>134.26</v>
      </c>
      <c r="V8" s="154">
        <f t="shared" si="3"/>
        <v>0</v>
      </c>
      <c r="Y8">
        <f>BAWANA!BA8+BAWANA!BB8</f>
        <v>7.87</v>
      </c>
      <c r="Z8">
        <f>BAWANA!BH8+BAWANA!BI8</f>
        <v>7.87</v>
      </c>
      <c r="AA8">
        <f>BAWANA!AB8+BAWANA!AC8</f>
        <v>7.87</v>
      </c>
      <c r="AB8">
        <f>BAWANA!AI8+BAWANA!AJ8</f>
        <v>7.87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144.26</v>
      </c>
      <c r="E9">
        <f>BAWANA!AQ9</f>
        <v>0</v>
      </c>
      <c r="F9">
        <f t="shared" si="4"/>
        <v>768</v>
      </c>
      <c r="G9">
        <f t="shared" si="5"/>
        <v>144.26</v>
      </c>
      <c r="H9" s="154"/>
      <c r="I9">
        <f>BRPL_EOD!AO9+BRPL_EOD!AP9</f>
        <v>46.54</v>
      </c>
      <c r="J9">
        <f>BYPL_EOD!AO9+BYPL_EOD!AP9</f>
        <v>50</v>
      </c>
      <c r="K9">
        <f>MES_EOD!AO9+MES_EOD!AP9</f>
        <v>2.73</v>
      </c>
      <c r="L9">
        <f>NDMC_EOD!AO9+NDMC_EOD!AP9</f>
        <v>15</v>
      </c>
      <c r="M9">
        <f>TPDDL_EOD!AO9+TPDDL_EOD!AP9</f>
        <v>30</v>
      </c>
      <c r="N9">
        <f t="shared" si="0"/>
        <v>144.26999999999998</v>
      </c>
      <c r="O9" s="154">
        <f t="shared" si="1"/>
        <v>-9.9999999999909051E-3</v>
      </c>
      <c r="P9">
        <v>46.53677410411035</v>
      </c>
      <c r="Q9">
        <v>49.996534276010259</v>
      </c>
      <c r="R9">
        <v>2.7298107714701603</v>
      </c>
      <c r="S9">
        <v>14.998960282803079</v>
      </c>
      <c r="T9">
        <v>29.997920565606158</v>
      </c>
      <c r="U9" s="156">
        <f t="shared" si="2"/>
        <v>144.26000000000002</v>
      </c>
      <c r="V9" s="154">
        <f t="shared" si="3"/>
        <v>0</v>
      </c>
      <c r="Y9">
        <f>BAWANA!BA9+BAWANA!BB9</f>
        <v>2.87</v>
      </c>
      <c r="Z9">
        <f>BAWANA!BH9+BAWANA!BI9</f>
        <v>2.87</v>
      </c>
      <c r="AA9">
        <f>BAWANA!AB9+BAWANA!AC9</f>
        <v>2.87</v>
      </c>
      <c r="AB9">
        <f>BAWANA!AI9+BAWANA!AJ9</f>
        <v>2.87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144.26</v>
      </c>
      <c r="E10">
        <f>BAWANA!AQ10</f>
        <v>0</v>
      </c>
      <c r="F10">
        <f t="shared" si="4"/>
        <v>768</v>
      </c>
      <c r="G10">
        <f t="shared" si="5"/>
        <v>144.26</v>
      </c>
      <c r="H10" s="154"/>
      <c r="I10">
        <f>BRPL_EOD!AO10+BRPL_EOD!AP10</f>
        <v>46.54</v>
      </c>
      <c r="J10">
        <f>BYPL_EOD!AO10+BYPL_EOD!AP10</f>
        <v>50</v>
      </c>
      <c r="K10">
        <f>MES_EOD!AO10+MES_EOD!AP10</f>
        <v>2.73</v>
      </c>
      <c r="L10">
        <f>NDMC_EOD!AO10+NDMC_EOD!AP10</f>
        <v>15</v>
      </c>
      <c r="M10">
        <f>TPDDL_EOD!AO10+TPDDL_EOD!AP10</f>
        <v>30</v>
      </c>
      <c r="N10">
        <f t="shared" si="0"/>
        <v>144.26999999999998</v>
      </c>
      <c r="O10" s="154">
        <f t="shared" si="1"/>
        <v>-9.9999999999909051E-3</v>
      </c>
      <c r="P10">
        <v>46.53677410411035</v>
      </c>
      <c r="Q10">
        <v>49.996534276010259</v>
      </c>
      <c r="R10">
        <v>2.7298107714701603</v>
      </c>
      <c r="S10">
        <v>14.998960282803079</v>
      </c>
      <c r="T10">
        <v>29.997920565606158</v>
      </c>
      <c r="U10" s="156">
        <f t="shared" si="2"/>
        <v>144.26000000000002</v>
      </c>
      <c r="V10" s="154">
        <f t="shared" si="3"/>
        <v>0</v>
      </c>
      <c r="Y10">
        <f>BAWANA!BA10+BAWANA!BB10</f>
        <v>2.87</v>
      </c>
      <c r="Z10">
        <f>BAWANA!BH10+BAWANA!BI10</f>
        <v>2.87</v>
      </c>
      <c r="AA10">
        <f>BAWANA!AB10+BAWANA!AC10</f>
        <v>2.87</v>
      </c>
      <c r="AB10">
        <f>BAWANA!AI10+BAWANA!AJ10</f>
        <v>2.87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154.27000000000001</v>
      </c>
      <c r="E11">
        <f>BAWANA!AQ11</f>
        <v>0</v>
      </c>
      <c r="F11">
        <f t="shared" si="4"/>
        <v>768</v>
      </c>
      <c r="G11">
        <f t="shared" si="5"/>
        <v>154.27000000000001</v>
      </c>
      <c r="H11" s="154"/>
      <c r="I11">
        <f>BRPL_EOD!AO11+BRPL_EOD!AP11</f>
        <v>46.54</v>
      </c>
      <c r="J11">
        <f>BYPL_EOD!AO11+BYPL_EOD!AP11</f>
        <v>60</v>
      </c>
      <c r="K11">
        <f>MES_EOD!AO11+MES_EOD!AP11</f>
        <v>2.73</v>
      </c>
      <c r="L11">
        <f>NDMC_EOD!AO11+NDMC_EOD!AP11</f>
        <v>15</v>
      </c>
      <c r="M11">
        <f>TPDDL_EOD!AO11+TPDDL_EOD!AP11</f>
        <v>30</v>
      </c>
      <c r="N11">
        <f t="shared" si="0"/>
        <v>154.26999999999998</v>
      </c>
      <c r="O11" s="154">
        <f t="shared" si="1"/>
        <v>0</v>
      </c>
      <c r="P11">
        <v>46.540000000000006</v>
      </c>
      <c r="Q11">
        <v>60.000000000000014</v>
      </c>
      <c r="R11">
        <v>2.7300000000000004</v>
      </c>
      <c r="S11">
        <v>15.000000000000004</v>
      </c>
      <c r="T11">
        <v>30.000000000000007</v>
      </c>
      <c r="U11" s="156">
        <f t="shared" si="2"/>
        <v>154.27000000000004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134.26</v>
      </c>
      <c r="E12">
        <f>BAWANA!AQ12</f>
        <v>0</v>
      </c>
      <c r="F12">
        <f t="shared" si="4"/>
        <v>768</v>
      </c>
      <c r="G12">
        <f t="shared" si="5"/>
        <v>134.26</v>
      </c>
      <c r="H12" s="154"/>
      <c r="I12">
        <f>BRPL_EOD!AO12+BRPL_EOD!AP12</f>
        <v>46.54</v>
      </c>
      <c r="J12">
        <f>BYPL_EOD!AO12+BYPL_EOD!AP12</f>
        <v>40</v>
      </c>
      <c r="K12">
        <f>MES_EOD!AO12+MES_EOD!AP12</f>
        <v>2.73</v>
      </c>
      <c r="L12">
        <f>NDMC_EOD!AO12+NDMC_EOD!AP12</f>
        <v>15</v>
      </c>
      <c r="M12">
        <f>TPDDL_EOD!AO12+TPDDL_EOD!AP12</f>
        <v>30</v>
      </c>
      <c r="N12">
        <f t="shared" si="0"/>
        <v>134.26999999999998</v>
      </c>
      <c r="O12" s="154">
        <f t="shared" si="1"/>
        <v>-9.9999999999909051E-3</v>
      </c>
      <c r="P12">
        <v>46.536533849705819</v>
      </c>
      <c r="Q12">
        <v>39.997020927980934</v>
      </c>
      <c r="R12">
        <v>2.729796678334699</v>
      </c>
      <c r="S12">
        <v>14.998882847992851</v>
      </c>
      <c r="T12">
        <v>29.997765695985702</v>
      </c>
      <c r="U12" s="156">
        <f t="shared" si="2"/>
        <v>134.26</v>
      </c>
      <c r="V12" s="154">
        <f t="shared" si="3"/>
        <v>0</v>
      </c>
      <c r="Y12">
        <f>BAWANA!BA12+BAWANA!BB12</f>
        <v>7.87</v>
      </c>
      <c r="Z12">
        <f>BAWANA!BH12+BAWANA!BI12</f>
        <v>7.87</v>
      </c>
      <c r="AA12">
        <f>BAWANA!AB12+BAWANA!AC12</f>
        <v>7.87</v>
      </c>
      <c r="AB12">
        <f>BAWANA!AI12+BAWANA!AJ12</f>
        <v>7.87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138</v>
      </c>
      <c r="E13">
        <f>BAWANA!AQ13</f>
        <v>0</v>
      </c>
      <c r="F13">
        <f t="shared" si="4"/>
        <v>768</v>
      </c>
      <c r="G13">
        <f t="shared" si="5"/>
        <v>138</v>
      </c>
      <c r="H13" s="154"/>
      <c r="I13">
        <f>BRPL_EOD!AO13+BRPL_EOD!AP13</f>
        <v>45</v>
      </c>
      <c r="J13">
        <f>BYPL_EOD!AO13+BYPL_EOD!AP13</f>
        <v>40</v>
      </c>
      <c r="K13">
        <f>MES_EOD!AO13+MES_EOD!AP13</f>
        <v>8</v>
      </c>
      <c r="L13">
        <f>NDMC_EOD!AO13+NDMC_EOD!AP13</f>
        <v>15</v>
      </c>
      <c r="M13">
        <f>TPDDL_EOD!AO13+TPDDL_EOD!AP13</f>
        <v>30</v>
      </c>
      <c r="N13">
        <f t="shared" si="0"/>
        <v>138</v>
      </c>
      <c r="O13" s="154">
        <f t="shared" si="1"/>
        <v>0</v>
      </c>
      <c r="P13">
        <v>45</v>
      </c>
      <c r="Q13">
        <v>40</v>
      </c>
      <c r="R13">
        <v>8</v>
      </c>
      <c r="S13">
        <v>15</v>
      </c>
      <c r="T13">
        <v>30</v>
      </c>
      <c r="U13" s="156">
        <f t="shared" si="2"/>
        <v>138</v>
      </c>
      <c r="V13" s="154">
        <f t="shared" si="3"/>
        <v>0</v>
      </c>
      <c r="Y13">
        <f>BAWANA!BA13+BAWANA!BB13</f>
        <v>6</v>
      </c>
      <c r="Z13">
        <f>BAWANA!BH13+BAWANA!BI13</f>
        <v>6</v>
      </c>
      <c r="AA13">
        <f>BAWANA!AB13+BAWANA!AC13</f>
        <v>6</v>
      </c>
      <c r="AB13">
        <f>BAWANA!AI13+BAWANA!AJ13</f>
        <v>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120.10000000000001</v>
      </c>
      <c r="E14">
        <f>BAWANA!AQ14</f>
        <v>0</v>
      </c>
      <c r="F14">
        <f t="shared" si="4"/>
        <v>768</v>
      </c>
      <c r="G14">
        <f t="shared" si="5"/>
        <v>120.10000000000001</v>
      </c>
      <c r="H14" s="154"/>
      <c r="I14">
        <f>BRPL_EOD!AO14+BRPL_EOD!AP14</f>
        <v>46.54</v>
      </c>
      <c r="J14">
        <f>BYPL_EOD!AO14+BYPL_EOD!AP14</f>
        <v>23.32</v>
      </c>
      <c r="K14">
        <f>MES_EOD!AO14+MES_EOD!AP14</f>
        <v>2.73</v>
      </c>
      <c r="L14">
        <f>NDMC_EOD!AO14+NDMC_EOD!AP14</f>
        <v>15</v>
      </c>
      <c r="M14">
        <f>TPDDL_EOD!AO14+TPDDL_EOD!AP14</f>
        <v>32.51</v>
      </c>
      <c r="N14">
        <f t="shared" si="0"/>
        <v>120.1</v>
      </c>
      <c r="O14" s="154">
        <f t="shared" si="1"/>
        <v>0</v>
      </c>
      <c r="P14">
        <v>46.540000000000006</v>
      </c>
      <c r="Q14">
        <v>23.320000000000004</v>
      </c>
      <c r="R14">
        <v>2.7300000000000004</v>
      </c>
      <c r="S14">
        <v>15.000000000000002</v>
      </c>
      <c r="T14">
        <v>32.510000000000005</v>
      </c>
      <c r="U14" s="156">
        <f t="shared" si="2"/>
        <v>120.10000000000002</v>
      </c>
      <c r="V14" s="154">
        <f t="shared" si="3"/>
        <v>0</v>
      </c>
      <c r="Y14">
        <f>BAWANA!BA14+BAWANA!BB14</f>
        <v>14.95</v>
      </c>
      <c r="Z14">
        <f>BAWANA!BH14+BAWANA!BI14</f>
        <v>14.95</v>
      </c>
      <c r="AA14">
        <f>BAWANA!AB14+BAWANA!AC14</f>
        <v>14.95</v>
      </c>
      <c r="AB14">
        <f>BAWANA!AI14+BAWANA!AJ14</f>
        <v>14.95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121.60000000000001</v>
      </c>
      <c r="E15">
        <f>BAWANA!AQ15</f>
        <v>0</v>
      </c>
      <c r="F15">
        <f t="shared" si="4"/>
        <v>768</v>
      </c>
      <c r="G15">
        <f t="shared" si="5"/>
        <v>121.60000000000001</v>
      </c>
      <c r="H15" s="154"/>
      <c r="I15">
        <f>BRPL_EOD!AO15+BRPL_EOD!AP15</f>
        <v>45</v>
      </c>
      <c r="J15">
        <f>BYPL_EOD!AO15+BYPL_EOD!AP15</f>
        <v>23</v>
      </c>
      <c r="K15">
        <f>MES_EOD!AO15+MES_EOD!AP15</f>
        <v>2.73</v>
      </c>
      <c r="L15">
        <f>NDMC_EOD!AO15+NDMC_EOD!AP15</f>
        <v>20</v>
      </c>
      <c r="M15">
        <f>TPDDL_EOD!AO15+TPDDL_EOD!AP15</f>
        <v>30.88</v>
      </c>
      <c r="N15">
        <f t="shared" si="0"/>
        <v>121.61</v>
      </c>
      <c r="O15" s="154">
        <f t="shared" si="1"/>
        <v>-9.9999999999909051E-3</v>
      </c>
      <c r="P15">
        <v>44.996299646410662</v>
      </c>
      <c r="Q15">
        <v>22.99810870816545</v>
      </c>
      <c r="R15">
        <v>2.7297755118822469</v>
      </c>
      <c r="S15">
        <v>19.998355398404737</v>
      </c>
      <c r="T15">
        <v>30.877460735136914</v>
      </c>
      <c r="U15" s="156">
        <f t="shared" si="2"/>
        <v>121.60000000000002</v>
      </c>
      <c r="V15" s="154">
        <f t="shared" si="3"/>
        <v>0</v>
      </c>
      <c r="Y15">
        <f>BAWANA!BA15+BAWANA!BB15</f>
        <v>14.2</v>
      </c>
      <c r="Z15">
        <f>BAWANA!BH15+BAWANA!BI15</f>
        <v>14.2</v>
      </c>
      <c r="AA15">
        <f>BAWANA!AB15+BAWANA!AC15</f>
        <v>14.2</v>
      </c>
      <c r="AB15">
        <f>BAWANA!AI15+BAWANA!AJ15</f>
        <v>14.2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121.60000000000001</v>
      </c>
      <c r="E16">
        <f>BAWANA!AQ16</f>
        <v>0</v>
      </c>
      <c r="F16">
        <f t="shared" si="4"/>
        <v>768</v>
      </c>
      <c r="G16">
        <f t="shared" si="5"/>
        <v>121.60000000000001</v>
      </c>
      <c r="H16" s="154"/>
      <c r="I16">
        <f>BRPL_EOD!AO16+BRPL_EOD!AP16</f>
        <v>45</v>
      </c>
      <c r="J16">
        <f>BYPL_EOD!AO16+BYPL_EOD!AP16</f>
        <v>23</v>
      </c>
      <c r="K16">
        <f>MES_EOD!AO16+MES_EOD!AP16</f>
        <v>2.73</v>
      </c>
      <c r="L16">
        <f>NDMC_EOD!AO16+NDMC_EOD!AP16</f>
        <v>20</v>
      </c>
      <c r="M16">
        <f>TPDDL_EOD!AO16+TPDDL_EOD!AP16</f>
        <v>30.88</v>
      </c>
      <c r="N16">
        <f t="shared" si="0"/>
        <v>121.61</v>
      </c>
      <c r="O16" s="154">
        <f t="shared" si="1"/>
        <v>-9.9999999999909051E-3</v>
      </c>
      <c r="P16">
        <v>44.996299646410662</v>
      </c>
      <c r="Q16">
        <v>22.99810870816545</v>
      </c>
      <c r="R16">
        <v>2.7297755118822469</v>
      </c>
      <c r="S16">
        <v>19.998355398404737</v>
      </c>
      <c r="T16">
        <v>30.877460735136914</v>
      </c>
      <c r="U16" s="156">
        <f t="shared" si="2"/>
        <v>121.60000000000002</v>
      </c>
      <c r="V16" s="154">
        <f t="shared" si="3"/>
        <v>0</v>
      </c>
      <c r="Y16">
        <f>BAWANA!BA16+BAWANA!BB16</f>
        <v>14.2</v>
      </c>
      <c r="Z16">
        <f>BAWANA!BH16+BAWANA!BI16</f>
        <v>14.2</v>
      </c>
      <c r="AA16">
        <f>BAWANA!AB16+BAWANA!AC16</f>
        <v>14.2</v>
      </c>
      <c r="AB16">
        <f>BAWANA!AI16+BAWANA!AJ16</f>
        <v>14.2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121.60000000000001</v>
      </c>
      <c r="E17">
        <f>BAWANA!AQ17</f>
        <v>0</v>
      </c>
      <c r="F17">
        <f t="shared" si="4"/>
        <v>768</v>
      </c>
      <c r="G17">
        <f t="shared" si="5"/>
        <v>121.60000000000001</v>
      </c>
      <c r="H17" s="154"/>
      <c r="I17">
        <f>BRPL_EOD!AO17+BRPL_EOD!AP17</f>
        <v>45</v>
      </c>
      <c r="J17">
        <f>BYPL_EOD!AO17+BYPL_EOD!AP17</f>
        <v>23</v>
      </c>
      <c r="K17">
        <f>MES_EOD!AO17+MES_EOD!AP17</f>
        <v>2.73</v>
      </c>
      <c r="L17">
        <f>NDMC_EOD!AO17+NDMC_EOD!AP17</f>
        <v>20</v>
      </c>
      <c r="M17">
        <f>TPDDL_EOD!AO17+TPDDL_EOD!AP17</f>
        <v>30.88</v>
      </c>
      <c r="N17">
        <f t="shared" si="0"/>
        <v>121.61</v>
      </c>
      <c r="O17" s="154">
        <f t="shared" si="1"/>
        <v>-9.9999999999909051E-3</v>
      </c>
      <c r="P17">
        <v>44.996299646410662</v>
      </c>
      <c r="Q17">
        <v>22.99810870816545</v>
      </c>
      <c r="R17">
        <v>2.7297755118822469</v>
      </c>
      <c r="S17">
        <v>19.998355398404737</v>
      </c>
      <c r="T17">
        <v>30.877460735136914</v>
      </c>
      <c r="U17" s="156">
        <f t="shared" si="2"/>
        <v>121.60000000000002</v>
      </c>
      <c r="V17" s="154">
        <f t="shared" si="3"/>
        <v>0</v>
      </c>
      <c r="Y17">
        <f>BAWANA!BA17+BAWANA!BB17</f>
        <v>14.2</v>
      </c>
      <c r="Z17">
        <f>BAWANA!BH17+BAWANA!BI17</f>
        <v>14.2</v>
      </c>
      <c r="AA17">
        <f>BAWANA!AB17+BAWANA!AC17</f>
        <v>14.2</v>
      </c>
      <c r="AB17">
        <f>BAWANA!AI17+BAWANA!AJ17</f>
        <v>14.2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121.60000000000001</v>
      </c>
      <c r="E18">
        <f>BAWANA!AQ18</f>
        <v>0</v>
      </c>
      <c r="F18">
        <f t="shared" si="4"/>
        <v>768</v>
      </c>
      <c r="G18">
        <f t="shared" si="5"/>
        <v>121.60000000000001</v>
      </c>
      <c r="H18" s="154"/>
      <c r="I18">
        <f>BRPL_EOD!AO18+BRPL_EOD!AP18</f>
        <v>45</v>
      </c>
      <c r="J18">
        <f>BYPL_EOD!AO18+BYPL_EOD!AP18</f>
        <v>23</v>
      </c>
      <c r="K18">
        <f>MES_EOD!AO18+MES_EOD!AP18</f>
        <v>2.73</v>
      </c>
      <c r="L18">
        <f>NDMC_EOD!AO18+NDMC_EOD!AP18</f>
        <v>20</v>
      </c>
      <c r="M18">
        <f>TPDDL_EOD!AO18+TPDDL_EOD!AP18</f>
        <v>30.88</v>
      </c>
      <c r="N18">
        <f t="shared" si="0"/>
        <v>121.61</v>
      </c>
      <c r="O18" s="154">
        <f t="shared" si="1"/>
        <v>-9.9999999999909051E-3</v>
      </c>
      <c r="P18">
        <v>44.996299646410662</v>
      </c>
      <c r="Q18">
        <v>22.99810870816545</v>
      </c>
      <c r="R18">
        <v>2.7297755118822469</v>
      </c>
      <c r="S18">
        <v>19.998355398404737</v>
      </c>
      <c r="T18">
        <v>30.877460735136914</v>
      </c>
      <c r="U18" s="156">
        <f t="shared" si="2"/>
        <v>121.60000000000002</v>
      </c>
      <c r="V18" s="154">
        <f t="shared" si="3"/>
        <v>0</v>
      </c>
      <c r="Y18">
        <f>BAWANA!BA18+BAWANA!BB18</f>
        <v>14.2</v>
      </c>
      <c r="Z18">
        <f>BAWANA!BH18+BAWANA!BI18</f>
        <v>14.2</v>
      </c>
      <c r="AA18">
        <f>BAWANA!AB18+BAWANA!AC18</f>
        <v>14.2</v>
      </c>
      <c r="AB18">
        <f>BAWANA!AI18+BAWANA!AJ18</f>
        <v>14.2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125</v>
      </c>
      <c r="E19">
        <f>BAWANA!AQ19</f>
        <v>0</v>
      </c>
      <c r="F19">
        <f t="shared" si="4"/>
        <v>768</v>
      </c>
      <c r="G19">
        <f t="shared" si="5"/>
        <v>125</v>
      </c>
      <c r="H19" s="154"/>
      <c r="I19">
        <f>BRPL_EOD!AO19+BRPL_EOD!AP19</f>
        <v>45</v>
      </c>
      <c r="J19">
        <f>BYPL_EOD!AO19+BYPL_EOD!AP19</f>
        <v>23</v>
      </c>
      <c r="K19">
        <f>MES_EOD!AO19+MES_EOD!AP19</f>
        <v>7</v>
      </c>
      <c r="L19">
        <f>NDMC_EOD!AO19+NDMC_EOD!AP19</f>
        <v>20</v>
      </c>
      <c r="M19">
        <f>TPDDL_EOD!AO19+TPDDL_EOD!AP19</f>
        <v>30</v>
      </c>
      <c r="N19">
        <f t="shared" si="0"/>
        <v>125</v>
      </c>
      <c r="O19" s="154">
        <f t="shared" si="1"/>
        <v>0</v>
      </c>
      <c r="P19">
        <v>45</v>
      </c>
      <c r="Q19">
        <v>23</v>
      </c>
      <c r="R19">
        <v>7</v>
      </c>
      <c r="S19">
        <v>20</v>
      </c>
      <c r="T19">
        <v>30</v>
      </c>
      <c r="U19" s="156">
        <f t="shared" si="2"/>
        <v>125</v>
      </c>
      <c r="V19" s="154">
        <f t="shared" si="3"/>
        <v>0</v>
      </c>
      <c r="Y19">
        <f>BAWANA!BA19+BAWANA!BB19</f>
        <v>12.5</v>
      </c>
      <c r="Z19">
        <f>BAWANA!BH19+BAWANA!BI19</f>
        <v>12.5</v>
      </c>
      <c r="AA19">
        <f>BAWANA!AB19+BAWANA!AC19</f>
        <v>12.5</v>
      </c>
      <c r="AB19">
        <f>BAWANA!AI19+BAWANA!AJ19</f>
        <v>12.5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121.60000000000001</v>
      </c>
      <c r="E20">
        <f>BAWANA!AQ20</f>
        <v>0</v>
      </c>
      <c r="F20">
        <f t="shared" si="4"/>
        <v>768</v>
      </c>
      <c r="G20">
        <f t="shared" si="5"/>
        <v>121.60000000000001</v>
      </c>
      <c r="H20" s="154"/>
      <c r="I20">
        <f>BRPL_EOD!AO20+BRPL_EOD!AP20</f>
        <v>45</v>
      </c>
      <c r="J20">
        <f>BYPL_EOD!AO20+BYPL_EOD!AP20</f>
        <v>23</v>
      </c>
      <c r="K20">
        <f>MES_EOD!AO20+MES_EOD!AP20</f>
        <v>2.73</v>
      </c>
      <c r="L20">
        <f>NDMC_EOD!AO20+NDMC_EOD!AP20</f>
        <v>20</v>
      </c>
      <c r="M20">
        <f>TPDDL_EOD!AO20+TPDDL_EOD!AP20</f>
        <v>30.88</v>
      </c>
      <c r="N20">
        <f t="shared" si="0"/>
        <v>121.61</v>
      </c>
      <c r="O20" s="154">
        <f t="shared" si="1"/>
        <v>-9.9999999999909051E-3</v>
      </c>
      <c r="P20">
        <v>44.996299646410662</v>
      </c>
      <c r="Q20">
        <v>22.99810870816545</v>
      </c>
      <c r="R20">
        <v>2.7297755118822469</v>
      </c>
      <c r="S20">
        <v>19.998355398404737</v>
      </c>
      <c r="T20">
        <v>30.877460735136914</v>
      </c>
      <c r="U20" s="156">
        <f t="shared" si="2"/>
        <v>121.60000000000002</v>
      </c>
      <c r="V20" s="154">
        <f t="shared" si="3"/>
        <v>0</v>
      </c>
      <c r="Y20">
        <f>BAWANA!BA20+BAWANA!BB20</f>
        <v>14.2</v>
      </c>
      <c r="Z20">
        <f>BAWANA!BH20+BAWANA!BI20</f>
        <v>14.2</v>
      </c>
      <c r="AA20">
        <f>BAWANA!AB20+BAWANA!AC20</f>
        <v>14.2</v>
      </c>
      <c r="AB20">
        <f>BAWANA!AI20+BAWANA!AJ20</f>
        <v>14.2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121.60000000000001</v>
      </c>
      <c r="E21">
        <f>BAWANA!AQ21</f>
        <v>0</v>
      </c>
      <c r="F21">
        <f t="shared" si="4"/>
        <v>768</v>
      </c>
      <c r="G21">
        <f t="shared" si="5"/>
        <v>121.60000000000001</v>
      </c>
      <c r="H21" s="154"/>
      <c r="I21">
        <f>BRPL_EOD!AO21+BRPL_EOD!AP21</f>
        <v>45</v>
      </c>
      <c r="J21">
        <f>BYPL_EOD!AO21+BYPL_EOD!AP21</f>
        <v>23</v>
      </c>
      <c r="K21">
        <f>MES_EOD!AO21+MES_EOD!AP21</f>
        <v>2.73</v>
      </c>
      <c r="L21">
        <f>NDMC_EOD!AO21+NDMC_EOD!AP21</f>
        <v>20</v>
      </c>
      <c r="M21">
        <f>TPDDL_EOD!AO21+TPDDL_EOD!AP21</f>
        <v>30.88</v>
      </c>
      <c r="N21">
        <f t="shared" si="0"/>
        <v>121.61</v>
      </c>
      <c r="O21" s="154">
        <f t="shared" si="1"/>
        <v>-9.9999999999909051E-3</v>
      </c>
      <c r="P21">
        <v>44.996299646410662</v>
      </c>
      <c r="Q21">
        <v>22.99810870816545</v>
      </c>
      <c r="R21">
        <v>2.7297755118822469</v>
      </c>
      <c r="S21">
        <v>19.998355398404737</v>
      </c>
      <c r="T21">
        <v>30.877460735136914</v>
      </c>
      <c r="U21" s="156">
        <f t="shared" si="2"/>
        <v>121.60000000000002</v>
      </c>
      <c r="V21" s="154">
        <f t="shared" si="3"/>
        <v>0</v>
      </c>
      <c r="Y21">
        <f>BAWANA!BA21+BAWANA!BB21</f>
        <v>14.2</v>
      </c>
      <c r="Z21">
        <f>BAWANA!BH21+BAWANA!BI21</f>
        <v>14.2</v>
      </c>
      <c r="AA21">
        <f>BAWANA!AB21+BAWANA!AC21</f>
        <v>14.2</v>
      </c>
      <c r="AB21">
        <f>BAWANA!AI21+BAWANA!AJ21</f>
        <v>14.2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121.60000000000001</v>
      </c>
      <c r="E22">
        <f>BAWANA!AQ22</f>
        <v>0</v>
      </c>
      <c r="F22">
        <f t="shared" si="4"/>
        <v>768</v>
      </c>
      <c r="G22">
        <f t="shared" si="5"/>
        <v>121.60000000000001</v>
      </c>
      <c r="H22" s="154"/>
      <c r="I22">
        <f>BRPL_EOD!AO22+BRPL_EOD!AP22</f>
        <v>45</v>
      </c>
      <c r="J22">
        <f>BYPL_EOD!AO22+BYPL_EOD!AP22</f>
        <v>23</v>
      </c>
      <c r="K22">
        <f>MES_EOD!AO22+MES_EOD!AP22</f>
        <v>2.73</v>
      </c>
      <c r="L22">
        <f>NDMC_EOD!AO22+NDMC_EOD!AP22</f>
        <v>20</v>
      </c>
      <c r="M22">
        <f>TPDDL_EOD!AO22+TPDDL_EOD!AP22</f>
        <v>30.88</v>
      </c>
      <c r="N22">
        <f t="shared" si="0"/>
        <v>121.61</v>
      </c>
      <c r="O22" s="154">
        <f t="shared" si="1"/>
        <v>-9.9999999999909051E-3</v>
      </c>
      <c r="P22">
        <v>44.996299646410662</v>
      </c>
      <c r="Q22">
        <v>22.99810870816545</v>
      </c>
      <c r="R22">
        <v>2.7297755118822469</v>
      </c>
      <c r="S22">
        <v>19.998355398404737</v>
      </c>
      <c r="T22">
        <v>30.877460735136914</v>
      </c>
      <c r="U22" s="156">
        <f t="shared" si="2"/>
        <v>121.60000000000002</v>
      </c>
      <c r="V22" s="154">
        <f t="shared" si="3"/>
        <v>0</v>
      </c>
      <c r="Y22">
        <f>BAWANA!BA22+BAWANA!BB22</f>
        <v>14.2</v>
      </c>
      <c r="Z22">
        <f>BAWANA!BH22+BAWANA!BI22</f>
        <v>14.2</v>
      </c>
      <c r="AA22">
        <f>BAWANA!AB22+BAWANA!AC22</f>
        <v>14.2</v>
      </c>
      <c r="AB22">
        <f>BAWANA!AI22+BAWANA!AJ22</f>
        <v>14.2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121.60000000000001</v>
      </c>
      <c r="E23">
        <f>BAWANA!AQ23</f>
        <v>0</v>
      </c>
      <c r="F23">
        <f t="shared" si="4"/>
        <v>768</v>
      </c>
      <c r="G23">
        <f t="shared" si="5"/>
        <v>121.60000000000001</v>
      </c>
      <c r="H23" s="154"/>
      <c r="I23">
        <f>BRPL_EOD!AO23+BRPL_EOD!AP23</f>
        <v>45</v>
      </c>
      <c r="J23">
        <f>BYPL_EOD!AO23+BYPL_EOD!AP23</f>
        <v>23</v>
      </c>
      <c r="K23">
        <f>MES_EOD!AO23+MES_EOD!AP23</f>
        <v>2.73</v>
      </c>
      <c r="L23">
        <f>NDMC_EOD!AO23+NDMC_EOD!AP23</f>
        <v>20</v>
      </c>
      <c r="M23">
        <f>TPDDL_EOD!AO23+TPDDL_EOD!AP23</f>
        <v>30.88</v>
      </c>
      <c r="N23">
        <f t="shared" si="0"/>
        <v>121.61</v>
      </c>
      <c r="O23" s="154">
        <f t="shared" si="1"/>
        <v>-9.9999999999909051E-3</v>
      </c>
      <c r="P23">
        <v>44.996299646410662</v>
      </c>
      <c r="Q23">
        <v>22.99810870816545</v>
      </c>
      <c r="R23">
        <v>2.7297755118822469</v>
      </c>
      <c r="S23">
        <v>19.998355398404737</v>
      </c>
      <c r="T23">
        <v>30.877460735136914</v>
      </c>
      <c r="U23" s="156">
        <f t="shared" si="2"/>
        <v>121.60000000000002</v>
      </c>
      <c r="V23" s="154">
        <f t="shared" si="3"/>
        <v>0</v>
      </c>
      <c r="Y23">
        <f>BAWANA!BA23+BAWANA!BB23</f>
        <v>14.2</v>
      </c>
      <c r="Z23">
        <f>BAWANA!BH23+BAWANA!BI23</f>
        <v>14.2</v>
      </c>
      <c r="AA23">
        <f>BAWANA!AB23+BAWANA!AC23</f>
        <v>14.2</v>
      </c>
      <c r="AB23">
        <f>BAWANA!AI23+BAWANA!AJ23</f>
        <v>14.2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121.60000000000001</v>
      </c>
      <c r="E24">
        <f>BAWANA!AQ24</f>
        <v>0</v>
      </c>
      <c r="F24">
        <f t="shared" si="4"/>
        <v>768</v>
      </c>
      <c r="G24">
        <f t="shared" si="5"/>
        <v>121.60000000000001</v>
      </c>
      <c r="H24" s="154"/>
      <c r="I24">
        <f>BRPL_EOD!AO24+BRPL_EOD!AP24</f>
        <v>45</v>
      </c>
      <c r="J24">
        <f>BYPL_EOD!AO24+BYPL_EOD!AP24</f>
        <v>23</v>
      </c>
      <c r="K24">
        <f>MES_EOD!AO24+MES_EOD!AP24</f>
        <v>2.73</v>
      </c>
      <c r="L24">
        <f>NDMC_EOD!AO24+NDMC_EOD!AP24</f>
        <v>20</v>
      </c>
      <c r="M24">
        <f>TPDDL_EOD!AO24+TPDDL_EOD!AP24</f>
        <v>30.88</v>
      </c>
      <c r="N24">
        <f t="shared" si="0"/>
        <v>121.61</v>
      </c>
      <c r="O24" s="154">
        <f t="shared" si="1"/>
        <v>-9.9999999999909051E-3</v>
      </c>
      <c r="P24">
        <v>44.996299646410662</v>
      </c>
      <c r="Q24">
        <v>22.99810870816545</v>
      </c>
      <c r="R24">
        <v>2.7297755118822469</v>
      </c>
      <c r="S24">
        <v>19.998355398404737</v>
      </c>
      <c r="T24">
        <v>30.877460735136914</v>
      </c>
      <c r="U24" s="156">
        <f t="shared" si="2"/>
        <v>121.60000000000002</v>
      </c>
      <c r="V24" s="154">
        <f t="shared" si="3"/>
        <v>0</v>
      </c>
      <c r="Y24">
        <f>BAWANA!BA24+BAWANA!BB24</f>
        <v>14.2</v>
      </c>
      <c r="Z24">
        <f>BAWANA!BH24+BAWANA!BI24</f>
        <v>14.2</v>
      </c>
      <c r="AA24">
        <f>BAWANA!AB24+BAWANA!AC24</f>
        <v>14.2</v>
      </c>
      <c r="AB24">
        <f>BAWANA!AI24+BAWANA!AJ24</f>
        <v>14.2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127</v>
      </c>
      <c r="E25">
        <f>BAWANA!AQ25</f>
        <v>0</v>
      </c>
      <c r="F25">
        <f t="shared" si="4"/>
        <v>768</v>
      </c>
      <c r="G25">
        <f t="shared" si="5"/>
        <v>127</v>
      </c>
      <c r="H25" s="154"/>
      <c r="I25">
        <f>BRPL_EOD!AO25+BRPL_EOD!AP25</f>
        <v>45</v>
      </c>
      <c r="J25">
        <f>BYPL_EOD!AO25+BYPL_EOD!AP25</f>
        <v>23</v>
      </c>
      <c r="K25">
        <f>MES_EOD!AO25+MES_EOD!AP25</f>
        <v>9</v>
      </c>
      <c r="L25">
        <f>NDMC_EOD!AO25+NDMC_EOD!AP25</f>
        <v>20</v>
      </c>
      <c r="M25">
        <f>TPDDL_EOD!AO25+TPDDL_EOD!AP25</f>
        <v>30</v>
      </c>
      <c r="N25">
        <f t="shared" si="0"/>
        <v>127</v>
      </c>
      <c r="O25" s="154">
        <f t="shared" si="1"/>
        <v>0</v>
      </c>
      <c r="P25">
        <v>45</v>
      </c>
      <c r="Q25">
        <v>23</v>
      </c>
      <c r="R25">
        <v>9</v>
      </c>
      <c r="S25">
        <v>20</v>
      </c>
      <c r="T25">
        <v>30</v>
      </c>
      <c r="U25" s="156">
        <f t="shared" si="2"/>
        <v>127</v>
      </c>
      <c r="V25" s="154">
        <f t="shared" si="3"/>
        <v>0</v>
      </c>
      <c r="Y25">
        <f>BAWANA!BA25+BAWANA!BB25</f>
        <v>11.5</v>
      </c>
      <c r="Z25">
        <f>BAWANA!BH25+BAWANA!BI25</f>
        <v>11.5</v>
      </c>
      <c r="AA25">
        <f>BAWANA!AB25+BAWANA!AC25</f>
        <v>11.5</v>
      </c>
      <c r="AB25">
        <f>BAWANA!AI25+BAWANA!AJ25</f>
        <v>11.5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121.60000000000001</v>
      </c>
      <c r="E26">
        <f>BAWANA!AQ26</f>
        <v>0</v>
      </c>
      <c r="F26">
        <f t="shared" si="4"/>
        <v>768</v>
      </c>
      <c r="G26">
        <f t="shared" si="5"/>
        <v>121.60000000000001</v>
      </c>
      <c r="H26" s="154"/>
      <c r="I26">
        <f>BRPL_EOD!AO26+BRPL_EOD!AP26</f>
        <v>45</v>
      </c>
      <c r="J26">
        <f>BYPL_EOD!AO26+BYPL_EOD!AP26</f>
        <v>23</v>
      </c>
      <c r="K26">
        <f>MES_EOD!AO26+MES_EOD!AP26</f>
        <v>2.73</v>
      </c>
      <c r="L26">
        <f>NDMC_EOD!AO26+NDMC_EOD!AP26</f>
        <v>20</v>
      </c>
      <c r="M26">
        <f>TPDDL_EOD!AO26+TPDDL_EOD!AP26</f>
        <v>30.88</v>
      </c>
      <c r="N26">
        <f t="shared" si="0"/>
        <v>121.61</v>
      </c>
      <c r="O26" s="154">
        <f t="shared" si="1"/>
        <v>-9.9999999999909051E-3</v>
      </c>
      <c r="P26">
        <v>44.996299646410662</v>
      </c>
      <c r="Q26">
        <v>22.99810870816545</v>
      </c>
      <c r="R26">
        <v>2.7297755118822469</v>
      </c>
      <c r="S26">
        <v>19.998355398404737</v>
      </c>
      <c r="T26">
        <v>30.877460735136914</v>
      </c>
      <c r="U26" s="156">
        <f t="shared" si="2"/>
        <v>121.60000000000002</v>
      </c>
      <c r="V26" s="154">
        <f t="shared" si="3"/>
        <v>0</v>
      </c>
      <c r="Y26">
        <f>BAWANA!BA26+BAWANA!BB26</f>
        <v>14.2</v>
      </c>
      <c r="Z26">
        <f>BAWANA!BH26+BAWANA!BI26</f>
        <v>14.2</v>
      </c>
      <c r="AA26">
        <f>BAWANA!AB26+BAWANA!AC26</f>
        <v>14.2</v>
      </c>
      <c r="AB26">
        <f>BAWANA!AI26+BAWANA!AJ26</f>
        <v>14.2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122.22000000000001</v>
      </c>
      <c r="E27">
        <f>BAWANA!AQ27</f>
        <v>0</v>
      </c>
      <c r="F27">
        <f t="shared" si="4"/>
        <v>768</v>
      </c>
      <c r="G27">
        <f t="shared" si="5"/>
        <v>122.22000000000001</v>
      </c>
      <c r="H27" s="154"/>
      <c r="I27">
        <f>BRPL_EOD!AO27+BRPL_EOD!AP27</f>
        <v>45</v>
      </c>
      <c r="J27">
        <f>BYPL_EOD!AO27+BYPL_EOD!AP27</f>
        <v>23</v>
      </c>
      <c r="K27">
        <f>MES_EOD!AO27+MES_EOD!AP27</f>
        <v>4</v>
      </c>
      <c r="L27">
        <f>NDMC_EOD!AO27+NDMC_EOD!AP27</f>
        <v>20</v>
      </c>
      <c r="M27">
        <f>TPDDL_EOD!AO27+TPDDL_EOD!AP27</f>
        <v>30.22</v>
      </c>
      <c r="N27">
        <f t="shared" si="0"/>
        <v>122.22</v>
      </c>
      <c r="O27" s="154">
        <f t="shared" si="1"/>
        <v>0</v>
      </c>
      <c r="P27">
        <v>45.000000000000007</v>
      </c>
      <c r="Q27">
        <v>23.000000000000004</v>
      </c>
      <c r="R27">
        <v>4.0000000000000009</v>
      </c>
      <c r="S27">
        <v>20.000000000000004</v>
      </c>
      <c r="T27">
        <v>30.220000000000002</v>
      </c>
      <c r="U27" s="156">
        <f t="shared" si="2"/>
        <v>122.22000000000001</v>
      </c>
      <c r="V27" s="154">
        <f t="shared" si="3"/>
        <v>0</v>
      </c>
      <c r="Y27">
        <f>BAWANA!BA27+BAWANA!BB27</f>
        <v>13.89</v>
      </c>
      <c r="Z27">
        <f>BAWANA!BH27+BAWANA!BI27</f>
        <v>13.89</v>
      </c>
      <c r="AA27">
        <f>BAWANA!AB27+BAWANA!AC27</f>
        <v>13.89</v>
      </c>
      <c r="AB27">
        <f>BAWANA!AI27+BAWANA!AJ27</f>
        <v>13.89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122.22000000000001</v>
      </c>
      <c r="E28">
        <f>BAWANA!AQ28</f>
        <v>0</v>
      </c>
      <c r="F28">
        <f t="shared" si="4"/>
        <v>768</v>
      </c>
      <c r="G28">
        <f t="shared" si="5"/>
        <v>122.22000000000001</v>
      </c>
      <c r="H28" s="154"/>
      <c r="I28">
        <f>BRPL_EOD!AO28+BRPL_EOD!AP28</f>
        <v>45</v>
      </c>
      <c r="J28">
        <f>BYPL_EOD!AO28+BYPL_EOD!AP28</f>
        <v>23</v>
      </c>
      <c r="K28">
        <f>MES_EOD!AO28+MES_EOD!AP28</f>
        <v>4</v>
      </c>
      <c r="L28">
        <f>NDMC_EOD!AO28+NDMC_EOD!AP28</f>
        <v>20</v>
      </c>
      <c r="M28">
        <f>TPDDL_EOD!AO28+TPDDL_EOD!AP28</f>
        <v>30.22</v>
      </c>
      <c r="N28">
        <f t="shared" si="0"/>
        <v>122.22</v>
      </c>
      <c r="O28" s="154">
        <f t="shared" si="1"/>
        <v>0</v>
      </c>
      <c r="P28">
        <v>45.000000000000007</v>
      </c>
      <c r="Q28">
        <v>23.000000000000004</v>
      </c>
      <c r="R28">
        <v>4.0000000000000009</v>
      </c>
      <c r="S28">
        <v>20.000000000000004</v>
      </c>
      <c r="T28">
        <v>30.220000000000002</v>
      </c>
      <c r="U28" s="156">
        <f t="shared" si="2"/>
        <v>122.22000000000001</v>
      </c>
      <c r="V28" s="154">
        <f t="shared" si="3"/>
        <v>0</v>
      </c>
      <c r="Y28">
        <f>BAWANA!BA28+BAWANA!BB28</f>
        <v>13.89</v>
      </c>
      <c r="Z28">
        <f>BAWANA!BH28+BAWANA!BI28</f>
        <v>13.89</v>
      </c>
      <c r="AA28">
        <f>BAWANA!AB28+BAWANA!AC28</f>
        <v>13.89</v>
      </c>
      <c r="AB28">
        <f>BAWANA!AI28+BAWANA!AJ28</f>
        <v>13.89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122.22000000000001</v>
      </c>
      <c r="E29">
        <f>BAWANA!AQ29</f>
        <v>0</v>
      </c>
      <c r="F29">
        <f t="shared" si="4"/>
        <v>768</v>
      </c>
      <c r="G29">
        <f t="shared" si="5"/>
        <v>122.22000000000001</v>
      </c>
      <c r="H29" s="154"/>
      <c r="I29">
        <f>BRPL_EOD!AO29+BRPL_EOD!AP29</f>
        <v>45</v>
      </c>
      <c r="J29">
        <f>BYPL_EOD!AO29+BYPL_EOD!AP29</f>
        <v>23</v>
      </c>
      <c r="K29">
        <f>MES_EOD!AO29+MES_EOD!AP29</f>
        <v>4</v>
      </c>
      <c r="L29">
        <f>NDMC_EOD!AO29+NDMC_EOD!AP29</f>
        <v>20</v>
      </c>
      <c r="M29">
        <f>TPDDL_EOD!AO29+TPDDL_EOD!AP29</f>
        <v>30.22</v>
      </c>
      <c r="N29">
        <f t="shared" si="0"/>
        <v>122.22</v>
      </c>
      <c r="O29" s="154">
        <f t="shared" si="1"/>
        <v>0</v>
      </c>
      <c r="P29">
        <v>45.000000000000007</v>
      </c>
      <c r="Q29">
        <v>23.000000000000004</v>
      </c>
      <c r="R29">
        <v>4.0000000000000009</v>
      </c>
      <c r="S29">
        <v>20.000000000000004</v>
      </c>
      <c r="T29">
        <v>30.220000000000002</v>
      </c>
      <c r="U29" s="156">
        <f t="shared" si="2"/>
        <v>122.22000000000001</v>
      </c>
      <c r="V29" s="154">
        <f t="shared" si="3"/>
        <v>0</v>
      </c>
      <c r="Y29">
        <f>BAWANA!BA29+BAWANA!BB29</f>
        <v>13.89</v>
      </c>
      <c r="Z29">
        <f>BAWANA!BH29+BAWANA!BI29</f>
        <v>13.89</v>
      </c>
      <c r="AA29">
        <f>BAWANA!AB29+BAWANA!AC29</f>
        <v>13.89</v>
      </c>
      <c r="AB29">
        <f>BAWANA!AI29+BAWANA!AJ29</f>
        <v>13.89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122.22000000000001</v>
      </c>
      <c r="E30">
        <f>BAWANA!AQ30</f>
        <v>0</v>
      </c>
      <c r="F30">
        <f t="shared" si="4"/>
        <v>768</v>
      </c>
      <c r="G30">
        <f t="shared" si="5"/>
        <v>122.22000000000001</v>
      </c>
      <c r="H30" s="154"/>
      <c r="I30">
        <f>BRPL_EOD!AO30+BRPL_EOD!AP30</f>
        <v>45</v>
      </c>
      <c r="J30">
        <f>BYPL_EOD!AO30+BYPL_EOD!AP30</f>
        <v>23</v>
      </c>
      <c r="K30">
        <f>MES_EOD!AO30+MES_EOD!AP30</f>
        <v>4</v>
      </c>
      <c r="L30">
        <f>NDMC_EOD!AO30+NDMC_EOD!AP30</f>
        <v>20</v>
      </c>
      <c r="M30">
        <f>TPDDL_EOD!AO30+TPDDL_EOD!AP30</f>
        <v>30.22</v>
      </c>
      <c r="N30">
        <f t="shared" si="0"/>
        <v>122.22</v>
      </c>
      <c r="O30" s="154">
        <f t="shared" si="1"/>
        <v>0</v>
      </c>
      <c r="P30">
        <v>45.000000000000007</v>
      </c>
      <c r="Q30">
        <v>23.000000000000004</v>
      </c>
      <c r="R30">
        <v>4.0000000000000009</v>
      </c>
      <c r="S30">
        <v>20.000000000000004</v>
      </c>
      <c r="T30">
        <v>30.220000000000002</v>
      </c>
      <c r="U30" s="156">
        <f t="shared" si="2"/>
        <v>122.22000000000001</v>
      </c>
      <c r="V30" s="154">
        <f t="shared" si="3"/>
        <v>0</v>
      </c>
      <c r="Y30">
        <f>BAWANA!BA30+BAWANA!BB30</f>
        <v>13.89</v>
      </c>
      <c r="Z30">
        <f>BAWANA!BH30+BAWANA!BI30</f>
        <v>13.89</v>
      </c>
      <c r="AA30">
        <f>BAWANA!AB30+BAWANA!AC30</f>
        <v>13.89</v>
      </c>
      <c r="AB30">
        <f>BAWANA!AI30+BAWANA!AJ30</f>
        <v>13.89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121.62</v>
      </c>
      <c r="E31">
        <f>BAWANA!AQ31</f>
        <v>0</v>
      </c>
      <c r="F31">
        <f t="shared" si="4"/>
        <v>768</v>
      </c>
      <c r="G31">
        <f t="shared" si="5"/>
        <v>121.62</v>
      </c>
      <c r="H31" s="154"/>
      <c r="I31">
        <f>BRPL_EOD!AO31+BRPL_EOD!AP31</f>
        <v>45</v>
      </c>
      <c r="J31">
        <f>BYPL_EOD!AO31+BYPL_EOD!AP31</f>
        <v>23</v>
      </c>
      <c r="K31">
        <f>MES_EOD!AO31+MES_EOD!AP31</f>
        <v>9</v>
      </c>
      <c r="L31">
        <f>NDMC_EOD!AO31+NDMC_EOD!AP31</f>
        <v>13.76</v>
      </c>
      <c r="M31">
        <f>TPDDL_EOD!AO31+TPDDL_EOD!AP31</f>
        <v>30.86</v>
      </c>
      <c r="N31">
        <f t="shared" si="0"/>
        <v>121.62</v>
      </c>
      <c r="O31" s="154">
        <f t="shared" si="1"/>
        <v>0</v>
      </c>
      <c r="P31">
        <v>45</v>
      </c>
      <c r="Q31">
        <v>23</v>
      </c>
      <c r="R31">
        <v>9</v>
      </c>
      <c r="S31">
        <v>13.76</v>
      </c>
      <c r="T31">
        <v>30.86</v>
      </c>
      <c r="U31" s="156">
        <f t="shared" si="2"/>
        <v>121.62</v>
      </c>
      <c r="V31" s="154">
        <f t="shared" si="3"/>
        <v>0</v>
      </c>
      <c r="Y31">
        <f>BAWANA!BA31+BAWANA!BB31</f>
        <v>14.19</v>
      </c>
      <c r="Z31">
        <f>BAWANA!BH31+BAWANA!BI31</f>
        <v>14.19</v>
      </c>
      <c r="AA31">
        <f>BAWANA!AB31+BAWANA!AC31</f>
        <v>14.19</v>
      </c>
      <c r="AB31">
        <f>BAWANA!AI31+BAWANA!AJ31</f>
        <v>14.19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120</v>
      </c>
      <c r="E32">
        <f>BAWANA!AQ32</f>
        <v>0</v>
      </c>
      <c r="F32">
        <f t="shared" si="4"/>
        <v>768</v>
      </c>
      <c r="G32">
        <f t="shared" si="5"/>
        <v>120</v>
      </c>
      <c r="H32" s="154"/>
      <c r="I32">
        <f>BRPL_EOD!AO32+BRPL_EOD!AP32</f>
        <v>46.7</v>
      </c>
      <c r="J32">
        <f>BYPL_EOD!AO32+BYPL_EOD!AP32</f>
        <v>23.4</v>
      </c>
      <c r="K32">
        <f>MES_EOD!AO32+MES_EOD!AP32</f>
        <v>2.73</v>
      </c>
      <c r="L32">
        <f>NDMC_EOD!AO32+NDMC_EOD!AP32</f>
        <v>14.55</v>
      </c>
      <c r="M32">
        <f>TPDDL_EOD!AO32+TPDDL_EOD!AP32</f>
        <v>32.619999999999997</v>
      </c>
      <c r="N32">
        <f t="shared" si="0"/>
        <v>120</v>
      </c>
      <c r="O32" s="154">
        <f t="shared" si="1"/>
        <v>0</v>
      </c>
      <c r="P32">
        <v>46.7</v>
      </c>
      <c r="Q32">
        <v>23.4</v>
      </c>
      <c r="R32">
        <v>2.73</v>
      </c>
      <c r="S32">
        <v>14.55</v>
      </c>
      <c r="T32">
        <v>32.619999999999997</v>
      </c>
      <c r="U32" s="156">
        <f t="shared" si="2"/>
        <v>120</v>
      </c>
      <c r="V32" s="154">
        <f t="shared" si="3"/>
        <v>0</v>
      </c>
      <c r="Y32">
        <f>BAWANA!BA32+BAWANA!BB32</f>
        <v>15</v>
      </c>
      <c r="Z32">
        <f>BAWANA!BH32+BAWANA!BI32</f>
        <v>15</v>
      </c>
      <c r="AA32">
        <f>BAWANA!AB32+BAWANA!AC32</f>
        <v>15</v>
      </c>
      <c r="AB32">
        <f>BAWANA!AI32+BAWANA!AJ32</f>
        <v>15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120.25999999999999</v>
      </c>
      <c r="E33">
        <f>BAWANA!AQ33</f>
        <v>0</v>
      </c>
      <c r="F33">
        <f t="shared" si="4"/>
        <v>768</v>
      </c>
      <c r="G33">
        <f t="shared" si="5"/>
        <v>120.25999999999999</v>
      </c>
      <c r="H33" s="154"/>
      <c r="I33">
        <f>BRPL_EOD!AO33+BRPL_EOD!AP33</f>
        <v>46.29</v>
      </c>
      <c r="J33">
        <f>BYPL_EOD!AO33+BYPL_EOD!AP33</f>
        <v>23.2</v>
      </c>
      <c r="K33">
        <f>MES_EOD!AO33+MES_EOD!AP33</f>
        <v>4</v>
      </c>
      <c r="L33">
        <f>NDMC_EOD!AO33+NDMC_EOD!AP33</f>
        <v>14.42</v>
      </c>
      <c r="M33">
        <f>TPDDL_EOD!AO33+TPDDL_EOD!AP33</f>
        <v>32.340000000000003</v>
      </c>
      <c r="N33">
        <f t="shared" si="0"/>
        <v>120.25</v>
      </c>
      <c r="O33" s="154">
        <f t="shared" si="1"/>
        <v>9.9999999999909051E-3</v>
      </c>
      <c r="P33">
        <v>46.293849480249477</v>
      </c>
      <c r="Q33">
        <v>23.201929313929313</v>
      </c>
      <c r="R33">
        <v>4.0003326403326405</v>
      </c>
      <c r="S33">
        <v>14.421199168399168</v>
      </c>
      <c r="T33">
        <v>32.342689397089401</v>
      </c>
      <c r="U33" s="156">
        <f t="shared" si="2"/>
        <v>120.26</v>
      </c>
      <c r="V33" s="154">
        <f t="shared" si="3"/>
        <v>0</v>
      </c>
      <c r="Y33">
        <f>BAWANA!BA33+BAWANA!BB33</f>
        <v>14.87</v>
      </c>
      <c r="Z33">
        <f>BAWANA!BH33+BAWANA!BI33</f>
        <v>14.87</v>
      </c>
      <c r="AA33">
        <f>BAWANA!AB33+BAWANA!AC33</f>
        <v>14.87</v>
      </c>
      <c r="AB33">
        <f>BAWANA!AI33+BAWANA!AJ33</f>
        <v>14.87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120.25999999999999</v>
      </c>
      <c r="E34">
        <f>BAWANA!AQ34</f>
        <v>0</v>
      </c>
      <c r="F34">
        <f t="shared" si="4"/>
        <v>768</v>
      </c>
      <c r="G34">
        <f t="shared" si="5"/>
        <v>120.25999999999999</v>
      </c>
      <c r="H34" s="154"/>
      <c r="I34">
        <f>BRPL_EOD!AO34+BRPL_EOD!AP34</f>
        <v>46.29</v>
      </c>
      <c r="J34">
        <f>BYPL_EOD!AO34+BYPL_EOD!AP34</f>
        <v>23.2</v>
      </c>
      <c r="K34">
        <f>MES_EOD!AO34+MES_EOD!AP34</f>
        <v>4</v>
      </c>
      <c r="L34">
        <f>NDMC_EOD!AO34+NDMC_EOD!AP34</f>
        <v>14.42</v>
      </c>
      <c r="M34">
        <f>TPDDL_EOD!AO34+TPDDL_EOD!AP34</f>
        <v>32.340000000000003</v>
      </c>
      <c r="N34">
        <f t="shared" si="0"/>
        <v>120.25</v>
      </c>
      <c r="O34" s="154">
        <f t="shared" si="1"/>
        <v>9.9999999999909051E-3</v>
      </c>
      <c r="P34">
        <v>46.293849480249477</v>
      </c>
      <c r="Q34">
        <v>23.201929313929313</v>
      </c>
      <c r="R34">
        <v>4.0003326403326405</v>
      </c>
      <c r="S34">
        <v>14.421199168399168</v>
      </c>
      <c r="T34">
        <v>32.342689397089401</v>
      </c>
      <c r="U34" s="156">
        <f t="shared" si="2"/>
        <v>120.26</v>
      </c>
      <c r="V34" s="154">
        <f t="shared" si="3"/>
        <v>0</v>
      </c>
      <c r="Y34">
        <f>BAWANA!BA34+BAWANA!BB34</f>
        <v>14.87</v>
      </c>
      <c r="Z34">
        <f>BAWANA!BH34+BAWANA!BI34</f>
        <v>14.87</v>
      </c>
      <c r="AA34">
        <f>BAWANA!AB34+BAWANA!AC34</f>
        <v>14.87</v>
      </c>
      <c r="AB34">
        <f>BAWANA!AI34+BAWANA!AJ34</f>
        <v>14.87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120.69999999999999</v>
      </c>
      <c r="E35">
        <f>BAWANA!AQ35</f>
        <v>0</v>
      </c>
      <c r="F35">
        <f t="shared" si="4"/>
        <v>768</v>
      </c>
      <c r="G35">
        <f t="shared" si="5"/>
        <v>120.69999999999999</v>
      </c>
      <c r="H35" s="154"/>
      <c r="I35">
        <f>BRPL_EOD!AO35+BRPL_EOD!AP35</f>
        <v>45.61</v>
      </c>
      <c r="J35">
        <f>BYPL_EOD!AO35+BYPL_EOD!AP35</f>
        <v>23</v>
      </c>
      <c r="K35">
        <f>MES_EOD!AO35+MES_EOD!AP35</f>
        <v>6</v>
      </c>
      <c r="L35">
        <f>NDMC_EOD!AO35+NDMC_EOD!AP35</f>
        <v>14.21</v>
      </c>
      <c r="M35">
        <f>TPDDL_EOD!AO35+TPDDL_EOD!AP35</f>
        <v>31.87</v>
      </c>
      <c r="N35">
        <f t="shared" si="0"/>
        <v>120.69</v>
      </c>
      <c r="O35" s="154">
        <f t="shared" si="1"/>
        <v>9.9999999999909051E-3</v>
      </c>
      <c r="P35">
        <v>45.61377910348827</v>
      </c>
      <c r="Q35">
        <v>23.00190570884083</v>
      </c>
      <c r="R35">
        <v>6.0004971414367381</v>
      </c>
      <c r="S35">
        <v>14.211177396636009</v>
      </c>
      <c r="T35">
        <v>31.872640649598143</v>
      </c>
      <c r="U35" s="156">
        <f t="shared" si="2"/>
        <v>120.69999999999999</v>
      </c>
      <c r="V35" s="154">
        <f t="shared" si="3"/>
        <v>0</v>
      </c>
      <c r="Y35">
        <f>BAWANA!BA35+BAWANA!BB35</f>
        <v>14.65</v>
      </c>
      <c r="Z35">
        <f>BAWANA!BH35+BAWANA!BI35</f>
        <v>14.65</v>
      </c>
      <c r="AA35">
        <f>BAWANA!AB35+BAWANA!AC35</f>
        <v>14.65</v>
      </c>
      <c r="AB35">
        <f>BAWANA!AI35+BAWANA!AJ35</f>
        <v>14.65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120.69999999999999</v>
      </c>
      <c r="E36">
        <f>BAWANA!AQ36</f>
        <v>0</v>
      </c>
      <c r="F36">
        <f t="shared" si="4"/>
        <v>768</v>
      </c>
      <c r="G36">
        <f t="shared" si="5"/>
        <v>120.69999999999999</v>
      </c>
      <c r="H36" s="154"/>
      <c r="I36">
        <f>BRPL_EOD!AO36+BRPL_EOD!AP36</f>
        <v>45.61</v>
      </c>
      <c r="J36">
        <f>BYPL_EOD!AO36+BYPL_EOD!AP36</f>
        <v>23</v>
      </c>
      <c r="K36">
        <f>MES_EOD!AO36+MES_EOD!AP36</f>
        <v>6</v>
      </c>
      <c r="L36">
        <f>NDMC_EOD!AO36+NDMC_EOD!AP36</f>
        <v>14.21</v>
      </c>
      <c r="M36">
        <f>TPDDL_EOD!AO36+TPDDL_EOD!AP36</f>
        <v>31.87</v>
      </c>
      <c r="N36">
        <f t="shared" si="0"/>
        <v>120.69</v>
      </c>
      <c r="O36" s="154">
        <f t="shared" si="1"/>
        <v>9.9999999999909051E-3</v>
      </c>
      <c r="P36">
        <v>45.61377910348827</v>
      </c>
      <c r="Q36">
        <v>23.00190570884083</v>
      </c>
      <c r="R36">
        <v>6.0004971414367381</v>
      </c>
      <c r="S36">
        <v>14.211177396636009</v>
      </c>
      <c r="T36">
        <v>31.872640649598143</v>
      </c>
      <c r="U36" s="156">
        <f t="shared" si="2"/>
        <v>120.69999999999999</v>
      </c>
      <c r="V36" s="154">
        <f t="shared" si="3"/>
        <v>0</v>
      </c>
      <c r="Y36">
        <f>BAWANA!BA36+BAWANA!BB36</f>
        <v>14.65</v>
      </c>
      <c r="Z36">
        <f>BAWANA!BH36+BAWANA!BI36</f>
        <v>14.65</v>
      </c>
      <c r="AA36">
        <f>BAWANA!AB36+BAWANA!AC36</f>
        <v>14.65</v>
      </c>
      <c r="AB36">
        <f>BAWANA!AI36+BAWANA!AJ36</f>
        <v>14.65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123.74000000000001</v>
      </c>
      <c r="E37">
        <f>BAWANA!AQ37</f>
        <v>0</v>
      </c>
      <c r="F37">
        <f t="shared" si="4"/>
        <v>768</v>
      </c>
      <c r="G37">
        <f t="shared" si="5"/>
        <v>123.74000000000001</v>
      </c>
      <c r="H37" s="154"/>
      <c r="I37">
        <f>BRPL_EOD!AO37+BRPL_EOD!AP37</f>
        <v>45</v>
      </c>
      <c r="J37">
        <f>BYPL_EOD!AO37+BYPL_EOD!AP37</f>
        <v>23</v>
      </c>
      <c r="K37">
        <f>MES_EOD!AO37+MES_EOD!AP37</f>
        <v>13</v>
      </c>
      <c r="L37">
        <f>NDMC_EOD!AO37+NDMC_EOD!AP37</f>
        <v>12.74</v>
      </c>
      <c r="M37">
        <f>TPDDL_EOD!AO37+TPDDL_EOD!AP37</f>
        <v>30</v>
      </c>
      <c r="N37">
        <f t="shared" si="0"/>
        <v>123.74</v>
      </c>
      <c r="O37" s="154">
        <f t="shared" si="1"/>
        <v>0</v>
      </c>
      <c r="P37">
        <v>45.000000000000007</v>
      </c>
      <c r="Q37">
        <v>23.000000000000004</v>
      </c>
      <c r="R37">
        <v>13.000000000000002</v>
      </c>
      <c r="S37">
        <v>12.740000000000002</v>
      </c>
      <c r="T37">
        <v>30.000000000000004</v>
      </c>
      <c r="U37" s="156">
        <f t="shared" si="2"/>
        <v>123.74000000000001</v>
      </c>
      <c r="V37" s="154">
        <f t="shared" si="3"/>
        <v>0</v>
      </c>
      <c r="Y37">
        <f>BAWANA!BA37+BAWANA!BB37</f>
        <v>13.13</v>
      </c>
      <c r="Z37">
        <f>BAWANA!BH37+BAWANA!BI37</f>
        <v>13.13</v>
      </c>
      <c r="AA37">
        <f>BAWANA!AB37+BAWANA!AC37</f>
        <v>13.13</v>
      </c>
      <c r="AB37">
        <f>BAWANA!AI37+BAWANA!AJ37</f>
        <v>13.13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120.69999999999999</v>
      </c>
      <c r="E38">
        <f>BAWANA!AQ38</f>
        <v>0</v>
      </c>
      <c r="F38">
        <f t="shared" si="4"/>
        <v>768</v>
      </c>
      <c r="G38">
        <f t="shared" si="5"/>
        <v>120.69999999999999</v>
      </c>
      <c r="H38" s="154"/>
      <c r="I38">
        <f>BRPL_EOD!AO38+BRPL_EOD!AP38</f>
        <v>45.61</v>
      </c>
      <c r="J38">
        <f>BYPL_EOD!AO38+BYPL_EOD!AP38</f>
        <v>23</v>
      </c>
      <c r="K38">
        <f>MES_EOD!AO38+MES_EOD!AP38</f>
        <v>6</v>
      </c>
      <c r="L38">
        <f>NDMC_EOD!AO38+NDMC_EOD!AP38</f>
        <v>14.21</v>
      </c>
      <c r="M38">
        <f>TPDDL_EOD!AO38+TPDDL_EOD!AP38</f>
        <v>31.87</v>
      </c>
      <c r="N38">
        <f t="shared" si="0"/>
        <v>120.69</v>
      </c>
      <c r="O38" s="154">
        <f t="shared" si="1"/>
        <v>9.9999999999909051E-3</v>
      </c>
      <c r="P38">
        <v>45.61377910348827</v>
      </c>
      <c r="Q38">
        <v>23.00190570884083</v>
      </c>
      <c r="R38">
        <v>6.0004971414367381</v>
      </c>
      <c r="S38">
        <v>14.211177396636009</v>
      </c>
      <c r="T38">
        <v>31.872640649598143</v>
      </c>
      <c r="U38" s="156">
        <f t="shared" si="2"/>
        <v>120.69999999999999</v>
      </c>
      <c r="V38" s="154">
        <f t="shared" si="3"/>
        <v>0</v>
      </c>
      <c r="Y38">
        <f>BAWANA!BA38+BAWANA!BB38</f>
        <v>14.65</v>
      </c>
      <c r="Z38">
        <f>BAWANA!BH38+BAWANA!BI38</f>
        <v>14.65</v>
      </c>
      <c r="AA38">
        <f>BAWANA!AB38+BAWANA!AC38</f>
        <v>14.65</v>
      </c>
      <c r="AB38">
        <f>BAWANA!AI38+BAWANA!AJ38</f>
        <v>14.65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120.69999999999999</v>
      </c>
      <c r="E39">
        <f>BAWANA!AQ39</f>
        <v>0</v>
      </c>
      <c r="F39">
        <f t="shared" si="4"/>
        <v>768</v>
      </c>
      <c r="G39">
        <f t="shared" si="5"/>
        <v>120.69999999999999</v>
      </c>
      <c r="H39" s="154"/>
      <c r="I39">
        <f>BRPL_EOD!AO39+BRPL_EOD!AP39</f>
        <v>45.61</v>
      </c>
      <c r="J39">
        <f>BYPL_EOD!AO39+BYPL_EOD!AP39</f>
        <v>23</v>
      </c>
      <c r="K39">
        <f>MES_EOD!AO39+MES_EOD!AP39</f>
        <v>6</v>
      </c>
      <c r="L39">
        <f>NDMC_EOD!AO39+NDMC_EOD!AP39</f>
        <v>14.21</v>
      </c>
      <c r="M39">
        <f>TPDDL_EOD!AO39+TPDDL_EOD!AP39</f>
        <v>31.87</v>
      </c>
      <c r="N39">
        <f t="shared" si="0"/>
        <v>120.69</v>
      </c>
      <c r="O39" s="154">
        <f t="shared" si="1"/>
        <v>9.9999999999909051E-3</v>
      </c>
      <c r="P39">
        <v>45.61377910348827</v>
      </c>
      <c r="Q39">
        <v>23.00190570884083</v>
      </c>
      <c r="R39">
        <v>6.0004971414367381</v>
      </c>
      <c r="S39">
        <v>14.211177396636009</v>
      </c>
      <c r="T39">
        <v>31.872640649598143</v>
      </c>
      <c r="U39" s="156">
        <f t="shared" si="2"/>
        <v>120.69999999999999</v>
      </c>
      <c r="V39" s="154">
        <f t="shared" si="3"/>
        <v>0</v>
      </c>
      <c r="Y39">
        <f>BAWANA!BA39+BAWANA!BB39</f>
        <v>14.65</v>
      </c>
      <c r="Z39">
        <f>BAWANA!BH39+BAWANA!BI39</f>
        <v>14.65</v>
      </c>
      <c r="AA39">
        <f>BAWANA!AB39+BAWANA!AC39</f>
        <v>14.65</v>
      </c>
      <c r="AB39">
        <f>BAWANA!AI39+BAWANA!AJ39</f>
        <v>14.65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120.69999999999999</v>
      </c>
      <c r="E40">
        <f>BAWANA!AQ40</f>
        <v>0</v>
      </c>
      <c r="F40">
        <f t="shared" si="4"/>
        <v>768</v>
      </c>
      <c r="G40">
        <f t="shared" si="5"/>
        <v>120.69999999999999</v>
      </c>
      <c r="H40" s="154"/>
      <c r="I40">
        <f>BRPL_EOD!AO40+BRPL_EOD!AP40</f>
        <v>45.61</v>
      </c>
      <c r="J40">
        <f>BYPL_EOD!AO40+BYPL_EOD!AP40</f>
        <v>23</v>
      </c>
      <c r="K40">
        <f>MES_EOD!AO40+MES_EOD!AP40</f>
        <v>6</v>
      </c>
      <c r="L40">
        <f>NDMC_EOD!AO40+NDMC_EOD!AP40</f>
        <v>14.21</v>
      </c>
      <c r="M40">
        <f>TPDDL_EOD!AO40+TPDDL_EOD!AP40</f>
        <v>31.87</v>
      </c>
      <c r="N40">
        <f t="shared" si="0"/>
        <v>120.69</v>
      </c>
      <c r="O40" s="154">
        <f t="shared" si="1"/>
        <v>9.9999999999909051E-3</v>
      </c>
      <c r="P40">
        <v>45.61377910348827</v>
      </c>
      <c r="Q40">
        <v>23.00190570884083</v>
      </c>
      <c r="R40">
        <v>6.0004971414367381</v>
      </c>
      <c r="S40">
        <v>14.211177396636009</v>
      </c>
      <c r="T40">
        <v>31.872640649598143</v>
      </c>
      <c r="U40" s="156">
        <f t="shared" si="2"/>
        <v>120.69999999999999</v>
      </c>
      <c r="V40" s="154">
        <f t="shared" si="3"/>
        <v>0</v>
      </c>
      <c r="Y40">
        <f>BAWANA!BA40+BAWANA!BB40</f>
        <v>14.65</v>
      </c>
      <c r="Z40">
        <f>BAWANA!BH40+BAWANA!BI40</f>
        <v>14.65</v>
      </c>
      <c r="AA40">
        <f>BAWANA!AB40+BAWANA!AC40</f>
        <v>14.65</v>
      </c>
      <c r="AB40">
        <f>BAWANA!AI40+BAWANA!AJ40</f>
        <v>14.65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120.69999999999999</v>
      </c>
      <c r="E41">
        <f>BAWANA!AQ41</f>
        <v>0</v>
      </c>
      <c r="F41">
        <f t="shared" si="4"/>
        <v>768</v>
      </c>
      <c r="G41">
        <f t="shared" si="5"/>
        <v>120.69999999999999</v>
      </c>
      <c r="H41" s="154"/>
      <c r="I41">
        <f>BRPL_EOD!AO41+BRPL_EOD!AP41</f>
        <v>45.61</v>
      </c>
      <c r="J41">
        <f>BYPL_EOD!AO41+BYPL_EOD!AP41</f>
        <v>23</v>
      </c>
      <c r="K41">
        <f>MES_EOD!AO41+MES_EOD!AP41</f>
        <v>6</v>
      </c>
      <c r="L41">
        <f>NDMC_EOD!AO41+NDMC_EOD!AP41</f>
        <v>14.21</v>
      </c>
      <c r="M41">
        <f>TPDDL_EOD!AO41+TPDDL_EOD!AP41</f>
        <v>31.87</v>
      </c>
      <c r="N41">
        <f t="shared" si="0"/>
        <v>120.69</v>
      </c>
      <c r="O41" s="154">
        <f t="shared" si="1"/>
        <v>9.9999999999909051E-3</v>
      </c>
      <c r="P41">
        <v>45.61377910348827</v>
      </c>
      <c r="Q41">
        <v>23.00190570884083</v>
      </c>
      <c r="R41">
        <v>6.0004971414367381</v>
      </c>
      <c r="S41">
        <v>14.211177396636009</v>
      </c>
      <c r="T41">
        <v>31.872640649598143</v>
      </c>
      <c r="U41" s="156">
        <f t="shared" si="2"/>
        <v>120.69999999999999</v>
      </c>
      <c r="V41" s="154">
        <f t="shared" si="3"/>
        <v>0</v>
      </c>
      <c r="Y41">
        <f>BAWANA!BA41+BAWANA!BB41</f>
        <v>14.65</v>
      </c>
      <c r="Z41">
        <f>BAWANA!BH41+BAWANA!BI41</f>
        <v>14.65</v>
      </c>
      <c r="AA41">
        <f>BAWANA!AB41+BAWANA!AC41</f>
        <v>14.65</v>
      </c>
      <c r="AB41">
        <f>BAWANA!AI41+BAWANA!AJ41</f>
        <v>14.65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120.69999999999999</v>
      </c>
      <c r="E42">
        <f>BAWANA!AQ42</f>
        <v>0</v>
      </c>
      <c r="F42">
        <f t="shared" si="4"/>
        <v>768</v>
      </c>
      <c r="G42">
        <f t="shared" si="5"/>
        <v>120.69999999999999</v>
      </c>
      <c r="H42" s="154"/>
      <c r="I42">
        <f>BRPL_EOD!AO42+BRPL_EOD!AP42</f>
        <v>45.61</v>
      </c>
      <c r="J42">
        <f>BYPL_EOD!AO42+BYPL_EOD!AP42</f>
        <v>23</v>
      </c>
      <c r="K42">
        <f>MES_EOD!AO42+MES_EOD!AP42</f>
        <v>6</v>
      </c>
      <c r="L42">
        <f>NDMC_EOD!AO42+NDMC_EOD!AP42</f>
        <v>14.21</v>
      </c>
      <c r="M42">
        <f>TPDDL_EOD!AO42+TPDDL_EOD!AP42</f>
        <v>31.87</v>
      </c>
      <c r="N42">
        <f t="shared" si="0"/>
        <v>120.69</v>
      </c>
      <c r="O42" s="154">
        <f t="shared" si="1"/>
        <v>9.9999999999909051E-3</v>
      </c>
      <c r="P42">
        <v>45.61377910348827</v>
      </c>
      <c r="Q42">
        <v>23.00190570884083</v>
      </c>
      <c r="R42">
        <v>6.0004971414367381</v>
      </c>
      <c r="S42">
        <v>14.211177396636009</v>
      </c>
      <c r="T42">
        <v>31.872640649598143</v>
      </c>
      <c r="U42" s="156">
        <f t="shared" si="2"/>
        <v>120.69999999999999</v>
      </c>
      <c r="V42" s="154">
        <f t="shared" si="3"/>
        <v>0</v>
      </c>
      <c r="Y42">
        <f>BAWANA!BA42+BAWANA!BB42</f>
        <v>14.65</v>
      </c>
      <c r="Z42">
        <f>BAWANA!BH42+BAWANA!BI42</f>
        <v>14.65</v>
      </c>
      <c r="AA42">
        <f>BAWANA!AB42+BAWANA!AC42</f>
        <v>14.65</v>
      </c>
      <c r="AB42">
        <f>BAWANA!AI42+BAWANA!AJ42</f>
        <v>14.65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127</v>
      </c>
      <c r="E43">
        <f>BAWANA!AQ43</f>
        <v>0</v>
      </c>
      <c r="F43">
        <f t="shared" si="4"/>
        <v>768</v>
      </c>
      <c r="G43">
        <f t="shared" si="5"/>
        <v>127</v>
      </c>
      <c r="H43" s="154"/>
      <c r="I43">
        <f>BRPL_EOD!AO43+BRPL_EOD!AP43</f>
        <v>45</v>
      </c>
      <c r="J43">
        <f>BYPL_EOD!AO43+BYPL_EOD!AP43</f>
        <v>23</v>
      </c>
      <c r="K43">
        <f>MES_EOD!AO43+MES_EOD!AP43</f>
        <v>17</v>
      </c>
      <c r="L43">
        <f>NDMC_EOD!AO43+NDMC_EOD!AP43</f>
        <v>12</v>
      </c>
      <c r="M43">
        <f>TPDDL_EOD!AO43+TPDDL_EOD!AP43</f>
        <v>30</v>
      </c>
      <c r="N43">
        <f t="shared" si="0"/>
        <v>127</v>
      </c>
      <c r="O43" s="154">
        <f t="shared" si="1"/>
        <v>0</v>
      </c>
      <c r="P43">
        <v>45</v>
      </c>
      <c r="Q43">
        <v>23</v>
      </c>
      <c r="R43">
        <v>17</v>
      </c>
      <c r="S43">
        <v>12</v>
      </c>
      <c r="T43">
        <v>30</v>
      </c>
      <c r="U43" s="156">
        <f t="shared" si="2"/>
        <v>127</v>
      </c>
      <c r="V43" s="154">
        <f t="shared" si="3"/>
        <v>0</v>
      </c>
      <c r="Y43">
        <f>BAWANA!BA43+BAWANA!BB43</f>
        <v>11.5</v>
      </c>
      <c r="Z43">
        <f>BAWANA!BH43+BAWANA!BI43</f>
        <v>11.5</v>
      </c>
      <c r="AA43">
        <f>BAWANA!AB43+BAWANA!AC43</f>
        <v>11.5</v>
      </c>
      <c r="AB43">
        <f>BAWANA!AI43+BAWANA!AJ43</f>
        <v>11.5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120.69999999999999</v>
      </c>
      <c r="E44">
        <f>BAWANA!AQ44</f>
        <v>0</v>
      </c>
      <c r="F44">
        <f t="shared" si="4"/>
        <v>768</v>
      </c>
      <c r="G44">
        <f t="shared" si="5"/>
        <v>120.69999999999999</v>
      </c>
      <c r="H44" s="154"/>
      <c r="I44">
        <f>BRPL_EOD!AO44+BRPL_EOD!AP44</f>
        <v>45.61</v>
      </c>
      <c r="J44">
        <f>BYPL_EOD!AO44+BYPL_EOD!AP44</f>
        <v>23</v>
      </c>
      <c r="K44">
        <f>MES_EOD!AO44+MES_EOD!AP44</f>
        <v>6</v>
      </c>
      <c r="L44">
        <f>NDMC_EOD!AO44+NDMC_EOD!AP44</f>
        <v>14.21</v>
      </c>
      <c r="M44">
        <f>TPDDL_EOD!AO44+TPDDL_EOD!AP44</f>
        <v>31.87</v>
      </c>
      <c r="N44">
        <f t="shared" si="0"/>
        <v>120.69</v>
      </c>
      <c r="O44" s="154">
        <f t="shared" si="1"/>
        <v>9.9999999999909051E-3</v>
      </c>
      <c r="P44">
        <v>45.61377910348827</v>
      </c>
      <c r="Q44">
        <v>23.00190570884083</v>
      </c>
      <c r="R44">
        <v>6.0004971414367381</v>
      </c>
      <c r="S44">
        <v>14.211177396636009</v>
      </c>
      <c r="T44">
        <v>31.872640649598143</v>
      </c>
      <c r="U44" s="156">
        <f t="shared" si="2"/>
        <v>120.69999999999999</v>
      </c>
      <c r="V44" s="154">
        <f t="shared" si="3"/>
        <v>0</v>
      </c>
      <c r="Y44">
        <f>BAWANA!BA44+BAWANA!BB44</f>
        <v>14.65</v>
      </c>
      <c r="Z44">
        <f>BAWANA!BH44+BAWANA!BI44</f>
        <v>14.65</v>
      </c>
      <c r="AA44">
        <f>BAWANA!AB44+BAWANA!AC44</f>
        <v>14.65</v>
      </c>
      <c r="AB44">
        <f>BAWANA!AI44+BAWANA!AJ44</f>
        <v>14.65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120.69999999999999</v>
      </c>
      <c r="E45">
        <f>BAWANA!AQ45</f>
        <v>0</v>
      </c>
      <c r="F45">
        <f t="shared" si="4"/>
        <v>768</v>
      </c>
      <c r="G45">
        <f t="shared" si="5"/>
        <v>120.69999999999999</v>
      </c>
      <c r="H45" s="154"/>
      <c r="I45">
        <f>BRPL_EOD!AO45+BRPL_EOD!AP45</f>
        <v>45.61</v>
      </c>
      <c r="J45">
        <f>BYPL_EOD!AO45+BYPL_EOD!AP45</f>
        <v>23</v>
      </c>
      <c r="K45">
        <f>MES_EOD!AO45+MES_EOD!AP45</f>
        <v>6</v>
      </c>
      <c r="L45">
        <f>NDMC_EOD!AO45+NDMC_EOD!AP45</f>
        <v>14.21</v>
      </c>
      <c r="M45">
        <f>TPDDL_EOD!AO45+TPDDL_EOD!AP45</f>
        <v>31.87</v>
      </c>
      <c r="N45">
        <f t="shared" si="0"/>
        <v>120.69</v>
      </c>
      <c r="O45" s="154">
        <f t="shared" si="1"/>
        <v>9.9999999999909051E-3</v>
      </c>
      <c r="P45">
        <v>45.61377910348827</v>
      </c>
      <c r="Q45">
        <v>23.00190570884083</v>
      </c>
      <c r="R45">
        <v>6.0004971414367381</v>
      </c>
      <c r="S45">
        <v>14.211177396636009</v>
      </c>
      <c r="T45">
        <v>31.872640649598143</v>
      </c>
      <c r="U45" s="156">
        <f t="shared" si="2"/>
        <v>120.69999999999999</v>
      </c>
      <c r="V45" s="154">
        <f t="shared" si="3"/>
        <v>0</v>
      </c>
      <c r="Y45">
        <f>BAWANA!BA45+BAWANA!BB45</f>
        <v>14.65</v>
      </c>
      <c r="Z45">
        <f>BAWANA!BH45+BAWANA!BI45</f>
        <v>14.65</v>
      </c>
      <c r="AA45">
        <f>BAWANA!AB45+BAWANA!AC45</f>
        <v>14.65</v>
      </c>
      <c r="AB45">
        <f>BAWANA!AI45+BAWANA!AJ45</f>
        <v>14.65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120.69999999999999</v>
      </c>
      <c r="E46">
        <f>BAWANA!AQ46</f>
        <v>0</v>
      </c>
      <c r="F46">
        <f t="shared" si="4"/>
        <v>768</v>
      </c>
      <c r="G46">
        <f t="shared" si="5"/>
        <v>120.69999999999999</v>
      </c>
      <c r="H46" s="154"/>
      <c r="I46">
        <f>BRPL_EOD!AO46+BRPL_EOD!AP46</f>
        <v>45.61</v>
      </c>
      <c r="J46">
        <f>BYPL_EOD!AO46+BYPL_EOD!AP46</f>
        <v>23</v>
      </c>
      <c r="K46">
        <f>MES_EOD!AO46+MES_EOD!AP46</f>
        <v>6</v>
      </c>
      <c r="L46">
        <f>NDMC_EOD!AO46+NDMC_EOD!AP46</f>
        <v>14.21</v>
      </c>
      <c r="M46">
        <f>TPDDL_EOD!AO46+TPDDL_EOD!AP46</f>
        <v>31.87</v>
      </c>
      <c r="N46">
        <f t="shared" si="0"/>
        <v>120.69</v>
      </c>
      <c r="O46" s="154">
        <f t="shared" si="1"/>
        <v>9.9999999999909051E-3</v>
      </c>
      <c r="P46">
        <v>45.61377910348827</v>
      </c>
      <c r="Q46">
        <v>23.00190570884083</v>
      </c>
      <c r="R46">
        <v>6.0004971414367381</v>
      </c>
      <c r="S46">
        <v>14.211177396636009</v>
      </c>
      <c r="T46">
        <v>31.872640649598143</v>
      </c>
      <c r="U46" s="156">
        <f t="shared" si="2"/>
        <v>120.69999999999999</v>
      </c>
      <c r="V46" s="154">
        <f t="shared" si="3"/>
        <v>0</v>
      </c>
      <c r="Y46">
        <f>BAWANA!BA46+BAWANA!BB46</f>
        <v>14.65</v>
      </c>
      <c r="Z46">
        <f>BAWANA!BH46+BAWANA!BI46</f>
        <v>14.65</v>
      </c>
      <c r="AA46">
        <f>BAWANA!AB46+BAWANA!AC46</f>
        <v>14.65</v>
      </c>
      <c r="AB46">
        <f>BAWANA!AI46+BAWANA!AJ46</f>
        <v>14.65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120.69999999999999</v>
      </c>
      <c r="E47">
        <f>BAWANA!AQ47</f>
        <v>0</v>
      </c>
      <c r="F47">
        <f t="shared" si="4"/>
        <v>768</v>
      </c>
      <c r="G47">
        <f t="shared" si="5"/>
        <v>120.69999999999999</v>
      </c>
      <c r="H47" s="154"/>
      <c r="I47">
        <f>BRPL_EOD!AO47+BRPL_EOD!AP47</f>
        <v>45.61</v>
      </c>
      <c r="J47">
        <f>BYPL_EOD!AO47+BYPL_EOD!AP47</f>
        <v>23</v>
      </c>
      <c r="K47">
        <f>MES_EOD!AO47+MES_EOD!AP47</f>
        <v>6</v>
      </c>
      <c r="L47">
        <f>NDMC_EOD!AO47+NDMC_EOD!AP47</f>
        <v>14.21</v>
      </c>
      <c r="M47">
        <f>TPDDL_EOD!AO47+TPDDL_EOD!AP47</f>
        <v>31.87</v>
      </c>
      <c r="N47">
        <f t="shared" si="0"/>
        <v>120.69</v>
      </c>
      <c r="O47" s="154">
        <f t="shared" si="1"/>
        <v>9.9999999999909051E-3</v>
      </c>
      <c r="P47">
        <v>45.61377910348827</v>
      </c>
      <c r="Q47">
        <v>23.00190570884083</v>
      </c>
      <c r="R47">
        <v>6.0004971414367381</v>
      </c>
      <c r="S47">
        <v>14.211177396636009</v>
      </c>
      <c r="T47">
        <v>31.872640649598143</v>
      </c>
      <c r="U47" s="156">
        <f t="shared" si="2"/>
        <v>120.69999999999999</v>
      </c>
      <c r="V47" s="154">
        <f t="shared" si="3"/>
        <v>0</v>
      </c>
      <c r="Y47">
        <f>BAWANA!BA47+BAWANA!BB47</f>
        <v>14.65</v>
      </c>
      <c r="Z47">
        <f>BAWANA!BH47+BAWANA!BI47</f>
        <v>14.65</v>
      </c>
      <c r="AA47">
        <f>BAWANA!AB47+BAWANA!AC47</f>
        <v>14.65</v>
      </c>
      <c r="AB47">
        <f>BAWANA!AI47+BAWANA!AJ47</f>
        <v>14.65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120.69999999999999</v>
      </c>
      <c r="E48">
        <f>BAWANA!AQ48</f>
        <v>0</v>
      </c>
      <c r="F48">
        <f t="shared" si="4"/>
        <v>768</v>
      </c>
      <c r="G48">
        <f t="shared" si="5"/>
        <v>120.69999999999999</v>
      </c>
      <c r="H48" s="154"/>
      <c r="I48">
        <f>BRPL_EOD!AO48+BRPL_EOD!AP48</f>
        <v>45.61</v>
      </c>
      <c r="J48">
        <f>BYPL_EOD!AO48+BYPL_EOD!AP48</f>
        <v>23</v>
      </c>
      <c r="K48">
        <f>MES_EOD!AO48+MES_EOD!AP48</f>
        <v>6</v>
      </c>
      <c r="L48">
        <f>NDMC_EOD!AO48+NDMC_EOD!AP48</f>
        <v>14.21</v>
      </c>
      <c r="M48">
        <f>TPDDL_EOD!AO48+TPDDL_EOD!AP48</f>
        <v>31.87</v>
      </c>
      <c r="N48">
        <f t="shared" si="0"/>
        <v>120.69</v>
      </c>
      <c r="O48" s="154">
        <f t="shared" si="1"/>
        <v>9.9999999999909051E-3</v>
      </c>
      <c r="P48">
        <v>45.61377910348827</v>
      </c>
      <c r="Q48">
        <v>23.00190570884083</v>
      </c>
      <c r="R48">
        <v>6.0004971414367381</v>
      </c>
      <c r="S48">
        <v>14.211177396636009</v>
      </c>
      <c r="T48">
        <v>31.872640649598143</v>
      </c>
      <c r="U48" s="156">
        <f t="shared" si="2"/>
        <v>120.69999999999999</v>
      </c>
      <c r="V48" s="154">
        <f t="shared" si="3"/>
        <v>0</v>
      </c>
      <c r="Y48">
        <f>BAWANA!BA48+BAWANA!BB48</f>
        <v>14.65</v>
      </c>
      <c r="Z48">
        <f>BAWANA!BH48+BAWANA!BI48</f>
        <v>14.65</v>
      </c>
      <c r="AA48">
        <f>BAWANA!AB48+BAWANA!AC48</f>
        <v>14.65</v>
      </c>
      <c r="AB48">
        <f>BAWANA!AI48+BAWANA!AJ48</f>
        <v>14.65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127.48</v>
      </c>
      <c r="E49">
        <f>BAWANA!AQ49</f>
        <v>0</v>
      </c>
      <c r="F49">
        <f t="shared" si="4"/>
        <v>768</v>
      </c>
      <c r="G49">
        <f t="shared" si="5"/>
        <v>127.48</v>
      </c>
      <c r="H49" s="154"/>
      <c r="I49">
        <f>BRPL_EOD!AO49+BRPL_EOD!AP49</f>
        <v>45</v>
      </c>
      <c r="J49">
        <f>BYPL_EOD!AO49+BYPL_EOD!AP49</f>
        <v>23</v>
      </c>
      <c r="K49">
        <f>MES_EOD!AO49+MES_EOD!AP49</f>
        <v>17.47</v>
      </c>
      <c r="L49">
        <f>NDMC_EOD!AO49+NDMC_EOD!AP49</f>
        <v>12</v>
      </c>
      <c r="M49">
        <f>TPDDL_EOD!AO49+TPDDL_EOD!AP49</f>
        <v>30</v>
      </c>
      <c r="N49">
        <f t="shared" si="0"/>
        <v>127.47</v>
      </c>
      <c r="O49" s="154">
        <f t="shared" si="1"/>
        <v>1.0000000000005116E-2</v>
      </c>
      <c r="P49">
        <v>45.00353024240998</v>
      </c>
      <c r="Q49">
        <v>23.001804346120657</v>
      </c>
      <c r="R49">
        <v>17.471370518553385</v>
      </c>
      <c r="S49">
        <v>12.000941397975994</v>
      </c>
      <c r="T49">
        <v>30.002353494939989</v>
      </c>
      <c r="U49" s="156">
        <f t="shared" si="2"/>
        <v>127.48000000000002</v>
      </c>
      <c r="V49" s="154">
        <f t="shared" si="3"/>
        <v>0</v>
      </c>
      <c r="Y49">
        <f>BAWANA!BA49+BAWANA!BB49</f>
        <v>11.26</v>
      </c>
      <c r="Z49">
        <f>BAWANA!BH49+BAWANA!BI49</f>
        <v>11.26</v>
      </c>
      <c r="AA49">
        <f>BAWANA!AB49+BAWANA!AC49</f>
        <v>11.26</v>
      </c>
      <c r="AB49">
        <f>BAWANA!AI49+BAWANA!AJ49</f>
        <v>11.26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120.69999999999999</v>
      </c>
      <c r="E50">
        <f>BAWANA!AQ50</f>
        <v>0</v>
      </c>
      <c r="F50">
        <f t="shared" si="4"/>
        <v>768</v>
      </c>
      <c r="G50">
        <f t="shared" si="5"/>
        <v>120.69999999999999</v>
      </c>
      <c r="H50" s="154"/>
      <c r="I50">
        <f>BRPL_EOD!AO50+BRPL_EOD!AP50</f>
        <v>45.61</v>
      </c>
      <c r="J50">
        <f>BYPL_EOD!AO50+BYPL_EOD!AP50</f>
        <v>23</v>
      </c>
      <c r="K50">
        <f>MES_EOD!AO50+MES_EOD!AP50</f>
        <v>6</v>
      </c>
      <c r="L50">
        <f>NDMC_EOD!AO50+NDMC_EOD!AP50</f>
        <v>14.21</v>
      </c>
      <c r="M50">
        <f>TPDDL_EOD!AO50+TPDDL_EOD!AP50</f>
        <v>31.87</v>
      </c>
      <c r="N50">
        <f t="shared" si="0"/>
        <v>120.69</v>
      </c>
      <c r="O50" s="154">
        <f t="shared" si="1"/>
        <v>9.9999999999909051E-3</v>
      </c>
      <c r="P50">
        <v>45.61377910348827</v>
      </c>
      <c r="Q50">
        <v>23.00190570884083</v>
      </c>
      <c r="R50">
        <v>6.0004971414367381</v>
      </c>
      <c r="S50">
        <v>14.211177396636009</v>
      </c>
      <c r="T50">
        <v>31.872640649598143</v>
      </c>
      <c r="U50" s="156">
        <f t="shared" si="2"/>
        <v>120.69999999999999</v>
      </c>
      <c r="V50" s="154">
        <f t="shared" si="3"/>
        <v>0</v>
      </c>
      <c r="Y50">
        <f>BAWANA!BA50+BAWANA!BB50</f>
        <v>14.65</v>
      </c>
      <c r="Z50">
        <f>BAWANA!BH50+BAWANA!BI50</f>
        <v>14.65</v>
      </c>
      <c r="AA50">
        <f>BAWANA!AB50+BAWANA!AC50</f>
        <v>14.65</v>
      </c>
      <c r="AB50">
        <f>BAWANA!AI50+BAWANA!AJ50</f>
        <v>14.65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120.69999999999999</v>
      </c>
      <c r="E51">
        <f>BAWANA!AQ51</f>
        <v>0</v>
      </c>
      <c r="F51">
        <f t="shared" si="4"/>
        <v>736</v>
      </c>
      <c r="G51">
        <f t="shared" si="5"/>
        <v>120.69999999999999</v>
      </c>
      <c r="H51" s="154"/>
      <c r="I51">
        <f>BRPL_EOD!AO51+BRPL_EOD!AP51</f>
        <v>45.61</v>
      </c>
      <c r="J51">
        <f>BYPL_EOD!AO51+BYPL_EOD!AP51</f>
        <v>23</v>
      </c>
      <c r="K51">
        <f>MES_EOD!AO51+MES_EOD!AP51</f>
        <v>6</v>
      </c>
      <c r="L51">
        <f>NDMC_EOD!AO51+NDMC_EOD!AP51</f>
        <v>14.21</v>
      </c>
      <c r="M51">
        <f>TPDDL_EOD!AO51+TPDDL_EOD!AP51</f>
        <v>31.87</v>
      </c>
      <c r="N51">
        <f t="shared" si="0"/>
        <v>120.69</v>
      </c>
      <c r="O51" s="154">
        <f t="shared" si="1"/>
        <v>9.9999999999909051E-3</v>
      </c>
      <c r="P51">
        <v>45.61377910348827</v>
      </c>
      <c r="Q51">
        <v>23.00190570884083</v>
      </c>
      <c r="R51">
        <v>6.0004971414367381</v>
      </c>
      <c r="S51">
        <v>14.211177396636009</v>
      </c>
      <c r="T51">
        <v>31.872640649598143</v>
      </c>
      <c r="U51" s="156">
        <f t="shared" si="2"/>
        <v>120.69999999999999</v>
      </c>
      <c r="V51" s="154">
        <f t="shared" si="3"/>
        <v>0</v>
      </c>
      <c r="Y51">
        <f>BAWANA!BA51+BAWANA!BB51</f>
        <v>14.65</v>
      </c>
      <c r="Z51">
        <f>BAWANA!BH51+BAWANA!BI51</f>
        <v>14.65</v>
      </c>
      <c r="AA51">
        <f>BAWANA!AB51+BAWANA!AC51</f>
        <v>14.65</v>
      </c>
      <c r="AB51">
        <f>BAWANA!AI51+BAWANA!AJ51</f>
        <v>14.65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120.69999999999999</v>
      </c>
      <c r="E52">
        <f>BAWANA!AQ52</f>
        <v>0</v>
      </c>
      <c r="F52">
        <f t="shared" si="4"/>
        <v>736</v>
      </c>
      <c r="G52">
        <f t="shared" si="5"/>
        <v>120.69999999999999</v>
      </c>
      <c r="H52" s="154"/>
      <c r="I52">
        <f>BRPL_EOD!AO52+BRPL_EOD!AP52</f>
        <v>45.61</v>
      </c>
      <c r="J52">
        <f>BYPL_EOD!AO52+BYPL_EOD!AP52</f>
        <v>23</v>
      </c>
      <c r="K52">
        <f>MES_EOD!AO52+MES_EOD!AP52</f>
        <v>6</v>
      </c>
      <c r="L52">
        <f>NDMC_EOD!AO52+NDMC_EOD!AP52</f>
        <v>14.21</v>
      </c>
      <c r="M52">
        <f>TPDDL_EOD!AO52+TPDDL_EOD!AP52</f>
        <v>31.87</v>
      </c>
      <c r="N52">
        <f t="shared" si="0"/>
        <v>120.69</v>
      </c>
      <c r="O52" s="154">
        <f t="shared" si="1"/>
        <v>9.9999999999909051E-3</v>
      </c>
      <c r="P52">
        <v>45.61377910348827</v>
      </c>
      <c r="Q52">
        <v>23.00190570884083</v>
      </c>
      <c r="R52">
        <v>6.0004971414367381</v>
      </c>
      <c r="S52">
        <v>14.211177396636009</v>
      </c>
      <c r="T52">
        <v>31.872640649598143</v>
      </c>
      <c r="U52" s="156">
        <f t="shared" si="2"/>
        <v>120.69999999999999</v>
      </c>
      <c r="V52" s="154">
        <f t="shared" si="3"/>
        <v>0</v>
      </c>
      <c r="Y52">
        <f>BAWANA!BA52+BAWANA!BB52</f>
        <v>14.65</v>
      </c>
      <c r="Z52">
        <f>BAWANA!BH52+BAWANA!BI52</f>
        <v>14.65</v>
      </c>
      <c r="AA52">
        <f>BAWANA!AB52+BAWANA!AC52</f>
        <v>14.65</v>
      </c>
      <c r="AB52">
        <f>BAWANA!AI52+BAWANA!AJ52</f>
        <v>14.65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120.69999999999999</v>
      </c>
      <c r="E53">
        <f>BAWANA!AQ53</f>
        <v>0</v>
      </c>
      <c r="F53">
        <f t="shared" si="4"/>
        <v>736</v>
      </c>
      <c r="G53">
        <f t="shared" si="5"/>
        <v>120.69999999999999</v>
      </c>
      <c r="H53" s="154"/>
      <c r="I53">
        <f>BRPL_EOD!AO53+BRPL_EOD!AP53</f>
        <v>45.61</v>
      </c>
      <c r="J53">
        <f>BYPL_EOD!AO53+BYPL_EOD!AP53</f>
        <v>23</v>
      </c>
      <c r="K53">
        <f>MES_EOD!AO53+MES_EOD!AP53</f>
        <v>6</v>
      </c>
      <c r="L53">
        <f>NDMC_EOD!AO53+NDMC_EOD!AP53</f>
        <v>14.21</v>
      </c>
      <c r="M53">
        <f>TPDDL_EOD!AO53+TPDDL_EOD!AP53</f>
        <v>31.87</v>
      </c>
      <c r="N53">
        <f t="shared" si="0"/>
        <v>120.69</v>
      </c>
      <c r="O53" s="154">
        <f t="shared" si="1"/>
        <v>9.9999999999909051E-3</v>
      </c>
      <c r="P53">
        <v>45.61377910348827</v>
      </c>
      <c r="Q53">
        <v>23.00190570884083</v>
      </c>
      <c r="R53">
        <v>6.0004971414367381</v>
      </c>
      <c r="S53">
        <v>14.211177396636009</v>
      </c>
      <c r="T53">
        <v>31.872640649598143</v>
      </c>
      <c r="U53" s="156">
        <f t="shared" si="2"/>
        <v>120.69999999999999</v>
      </c>
      <c r="V53" s="154">
        <f t="shared" si="3"/>
        <v>0</v>
      </c>
      <c r="Y53">
        <f>BAWANA!BA53+BAWANA!BB53</f>
        <v>14.65</v>
      </c>
      <c r="Z53">
        <f>BAWANA!BH53+BAWANA!BI53</f>
        <v>14.65</v>
      </c>
      <c r="AA53">
        <f>BAWANA!AB53+BAWANA!AC53</f>
        <v>14.65</v>
      </c>
      <c r="AB53">
        <f>BAWANA!AI53+BAWANA!AJ53</f>
        <v>14.65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120.69999999999999</v>
      </c>
      <c r="E54">
        <f>BAWANA!AQ54</f>
        <v>0</v>
      </c>
      <c r="F54">
        <f t="shared" si="4"/>
        <v>736</v>
      </c>
      <c r="G54">
        <f t="shared" si="5"/>
        <v>120.69999999999999</v>
      </c>
      <c r="H54" s="154"/>
      <c r="I54">
        <f>BRPL_EOD!AO54+BRPL_EOD!AP54</f>
        <v>45.61</v>
      </c>
      <c r="J54">
        <f>BYPL_EOD!AO54+BYPL_EOD!AP54</f>
        <v>23</v>
      </c>
      <c r="K54">
        <f>MES_EOD!AO54+MES_EOD!AP54</f>
        <v>6</v>
      </c>
      <c r="L54">
        <f>NDMC_EOD!AO54+NDMC_EOD!AP54</f>
        <v>14.21</v>
      </c>
      <c r="M54">
        <f>TPDDL_EOD!AO54+TPDDL_EOD!AP54</f>
        <v>31.87</v>
      </c>
      <c r="N54">
        <f t="shared" si="0"/>
        <v>120.69</v>
      </c>
      <c r="O54" s="154">
        <f t="shared" si="1"/>
        <v>9.9999999999909051E-3</v>
      </c>
      <c r="P54">
        <v>45.61377910348827</v>
      </c>
      <c r="Q54">
        <v>23.00190570884083</v>
      </c>
      <c r="R54">
        <v>6.0004971414367381</v>
      </c>
      <c r="S54">
        <v>14.211177396636009</v>
      </c>
      <c r="T54">
        <v>31.872640649598143</v>
      </c>
      <c r="U54" s="156">
        <f t="shared" si="2"/>
        <v>120.69999999999999</v>
      </c>
      <c r="V54" s="154">
        <f t="shared" si="3"/>
        <v>0</v>
      </c>
      <c r="Y54">
        <f>BAWANA!BA54+BAWANA!BB54</f>
        <v>14.65</v>
      </c>
      <c r="Z54">
        <f>BAWANA!BH54+BAWANA!BI54</f>
        <v>14.65</v>
      </c>
      <c r="AA54">
        <f>BAWANA!AB54+BAWANA!AC54</f>
        <v>14.65</v>
      </c>
      <c r="AB54">
        <f>BAWANA!AI54+BAWANA!AJ54</f>
        <v>14.65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126.74000000000001</v>
      </c>
      <c r="E55">
        <f>BAWANA!AQ55</f>
        <v>0</v>
      </c>
      <c r="F55">
        <f t="shared" si="4"/>
        <v>736</v>
      </c>
      <c r="G55">
        <f t="shared" si="5"/>
        <v>126.74000000000001</v>
      </c>
      <c r="H55" s="154"/>
      <c r="I55">
        <f>BRPL_EOD!AO55+BRPL_EOD!AP55</f>
        <v>45</v>
      </c>
      <c r="J55">
        <f>BYPL_EOD!AO55+BYPL_EOD!AP55</f>
        <v>23</v>
      </c>
      <c r="K55">
        <f>MES_EOD!AO55+MES_EOD!AP55</f>
        <v>16.739999999999998</v>
      </c>
      <c r="L55">
        <f>NDMC_EOD!AO55+NDMC_EOD!AP55</f>
        <v>12</v>
      </c>
      <c r="M55">
        <f>TPDDL_EOD!AO55+TPDDL_EOD!AP55</f>
        <v>30</v>
      </c>
      <c r="N55">
        <f t="shared" si="0"/>
        <v>126.74</v>
      </c>
      <c r="O55" s="154">
        <f t="shared" si="1"/>
        <v>0</v>
      </c>
      <c r="P55">
        <v>45.000000000000007</v>
      </c>
      <c r="Q55">
        <v>23.000000000000004</v>
      </c>
      <c r="R55">
        <v>16.740000000000002</v>
      </c>
      <c r="S55">
        <v>12.000000000000002</v>
      </c>
      <c r="T55">
        <v>30.000000000000004</v>
      </c>
      <c r="U55" s="156">
        <f t="shared" si="2"/>
        <v>126.74000000000001</v>
      </c>
      <c r="V55" s="154">
        <f t="shared" si="3"/>
        <v>0</v>
      </c>
      <c r="Y55">
        <f>BAWANA!BA55+BAWANA!BB55</f>
        <v>11.63</v>
      </c>
      <c r="Z55">
        <f>BAWANA!BH55+BAWANA!BI55</f>
        <v>11.63</v>
      </c>
      <c r="AA55">
        <f>BAWANA!AB55+BAWANA!AC55</f>
        <v>11.63</v>
      </c>
      <c r="AB55">
        <f>BAWANA!AI55+BAWANA!AJ55</f>
        <v>11.63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120.69999999999999</v>
      </c>
      <c r="E56">
        <f>BAWANA!AQ56</f>
        <v>0</v>
      </c>
      <c r="F56">
        <f t="shared" si="4"/>
        <v>736</v>
      </c>
      <c r="G56">
        <f t="shared" si="5"/>
        <v>120.69999999999999</v>
      </c>
      <c r="H56" s="154"/>
      <c r="I56">
        <f>BRPL_EOD!AO56+BRPL_EOD!AP56</f>
        <v>45.61</v>
      </c>
      <c r="J56">
        <f>BYPL_EOD!AO56+BYPL_EOD!AP56</f>
        <v>23</v>
      </c>
      <c r="K56">
        <f>MES_EOD!AO56+MES_EOD!AP56</f>
        <v>6</v>
      </c>
      <c r="L56">
        <f>NDMC_EOD!AO56+NDMC_EOD!AP56</f>
        <v>14.21</v>
      </c>
      <c r="M56">
        <f>TPDDL_EOD!AO56+TPDDL_EOD!AP56</f>
        <v>31.87</v>
      </c>
      <c r="N56">
        <f t="shared" si="0"/>
        <v>120.69</v>
      </c>
      <c r="O56" s="154">
        <f t="shared" si="1"/>
        <v>9.9999999999909051E-3</v>
      </c>
      <c r="P56">
        <v>45.61377910348827</v>
      </c>
      <c r="Q56">
        <v>23.00190570884083</v>
      </c>
      <c r="R56">
        <v>6.0004971414367381</v>
      </c>
      <c r="S56">
        <v>14.211177396636009</v>
      </c>
      <c r="T56">
        <v>31.872640649598143</v>
      </c>
      <c r="U56" s="156">
        <f t="shared" si="2"/>
        <v>120.69999999999999</v>
      </c>
      <c r="V56" s="154">
        <f t="shared" si="3"/>
        <v>0</v>
      </c>
      <c r="Y56">
        <f>BAWANA!BA56+BAWANA!BB56</f>
        <v>14.65</v>
      </c>
      <c r="Z56">
        <f>BAWANA!BH56+BAWANA!BI56</f>
        <v>14.65</v>
      </c>
      <c r="AA56">
        <f>BAWANA!AB56+BAWANA!AC56</f>
        <v>14.65</v>
      </c>
      <c r="AB56">
        <f>BAWANA!AI56+BAWANA!AJ56</f>
        <v>14.65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120.69999999999999</v>
      </c>
      <c r="E57">
        <f>BAWANA!AQ57</f>
        <v>0</v>
      </c>
      <c r="F57">
        <f t="shared" si="4"/>
        <v>736</v>
      </c>
      <c r="G57">
        <f t="shared" si="5"/>
        <v>120.69999999999999</v>
      </c>
      <c r="H57" s="154"/>
      <c r="I57">
        <f>BRPL_EOD!AO57+BRPL_EOD!AP57</f>
        <v>45.61</v>
      </c>
      <c r="J57">
        <f>BYPL_EOD!AO57+BYPL_EOD!AP57</f>
        <v>23</v>
      </c>
      <c r="K57">
        <f>MES_EOD!AO57+MES_EOD!AP57</f>
        <v>6</v>
      </c>
      <c r="L57">
        <f>NDMC_EOD!AO57+NDMC_EOD!AP57</f>
        <v>14.21</v>
      </c>
      <c r="M57">
        <f>TPDDL_EOD!AO57+TPDDL_EOD!AP57</f>
        <v>31.87</v>
      </c>
      <c r="N57">
        <f t="shared" si="0"/>
        <v>120.69</v>
      </c>
      <c r="O57" s="154">
        <f t="shared" si="1"/>
        <v>9.9999999999909051E-3</v>
      </c>
      <c r="P57">
        <v>45.61377910348827</v>
      </c>
      <c r="Q57">
        <v>23.00190570884083</v>
      </c>
      <c r="R57">
        <v>6.0004971414367381</v>
      </c>
      <c r="S57">
        <v>14.211177396636009</v>
      </c>
      <c r="T57">
        <v>31.872640649598143</v>
      </c>
      <c r="U57" s="156">
        <f t="shared" si="2"/>
        <v>120.69999999999999</v>
      </c>
      <c r="V57" s="154">
        <f t="shared" si="3"/>
        <v>0</v>
      </c>
      <c r="Y57">
        <f>BAWANA!BA57+BAWANA!BB57</f>
        <v>14.65</v>
      </c>
      <c r="Z57">
        <f>BAWANA!BH57+BAWANA!BI57</f>
        <v>14.65</v>
      </c>
      <c r="AA57">
        <f>BAWANA!AB57+BAWANA!AC57</f>
        <v>14.65</v>
      </c>
      <c r="AB57">
        <f>BAWANA!AI57+BAWANA!AJ57</f>
        <v>14.65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120.69999999999999</v>
      </c>
      <c r="E58">
        <f>BAWANA!AQ58</f>
        <v>0</v>
      </c>
      <c r="F58">
        <f t="shared" si="4"/>
        <v>736</v>
      </c>
      <c r="G58">
        <f t="shared" si="5"/>
        <v>120.69999999999999</v>
      </c>
      <c r="H58" s="154"/>
      <c r="I58">
        <f>BRPL_EOD!AO58+BRPL_EOD!AP58</f>
        <v>45.61</v>
      </c>
      <c r="J58">
        <f>BYPL_EOD!AO58+BYPL_EOD!AP58</f>
        <v>23</v>
      </c>
      <c r="K58">
        <f>MES_EOD!AO58+MES_EOD!AP58</f>
        <v>6</v>
      </c>
      <c r="L58">
        <f>NDMC_EOD!AO58+NDMC_EOD!AP58</f>
        <v>14.21</v>
      </c>
      <c r="M58">
        <f>TPDDL_EOD!AO58+TPDDL_EOD!AP58</f>
        <v>31.87</v>
      </c>
      <c r="N58">
        <f t="shared" si="0"/>
        <v>120.69</v>
      </c>
      <c r="O58" s="154">
        <f t="shared" si="1"/>
        <v>9.9999999999909051E-3</v>
      </c>
      <c r="P58">
        <v>45.61377910348827</v>
      </c>
      <c r="Q58">
        <v>23.00190570884083</v>
      </c>
      <c r="R58">
        <v>6.0004971414367381</v>
      </c>
      <c r="S58">
        <v>14.211177396636009</v>
      </c>
      <c r="T58">
        <v>31.872640649598143</v>
      </c>
      <c r="U58" s="156">
        <f t="shared" si="2"/>
        <v>120.69999999999999</v>
      </c>
      <c r="V58" s="154">
        <f t="shared" si="3"/>
        <v>0</v>
      </c>
      <c r="Y58">
        <f>BAWANA!BA58+BAWANA!BB58</f>
        <v>14.65</v>
      </c>
      <c r="Z58">
        <f>BAWANA!BH58+BAWANA!BI58</f>
        <v>14.65</v>
      </c>
      <c r="AA58">
        <f>BAWANA!AB58+BAWANA!AC58</f>
        <v>14.65</v>
      </c>
      <c r="AB58">
        <f>BAWANA!AI58+BAWANA!AJ58</f>
        <v>14.65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120.69999999999999</v>
      </c>
      <c r="E59">
        <f>BAWANA!AQ59</f>
        <v>0</v>
      </c>
      <c r="F59">
        <f t="shared" si="4"/>
        <v>736</v>
      </c>
      <c r="G59">
        <f t="shared" si="5"/>
        <v>120.69999999999999</v>
      </c>
      <c r="H59" s="154"/>
      <c r="I59">
        <f>BRPL_EOD!AO59+BRPL_EOD!AP59</f>
        <v>45.61</v>
      </c>
      <c r="J59">
        <f>BYPL_EOD!AO59+BYPL_EOD!AP59</f>
        <v>23</v>
      </c>
      <c r="K59">
        <f>MES_EOD!AO59+MES_EOD!AP59</f>
        <v>6</v>
      </c>
      <c r="L59">
        <f>NDMC_EOD!AO59+NDMC_EOD!AP59</f>
        <v>14.21</v>
      </c>
      <c r="M59">
        <f>TPDDL_EOD!AO59+TPDDL_EOD!AP59</f>
        <v>31.87</v>
      </c>
      <c r="N59">
        <f t="shared" si="0"/>
        <v>120.69</v>
      </c>
      <c r="O59" s="154">
        <f t="shared" si="1"/>
        <v>9.9999999999909051E-3</v>
      </c>
      <c r="P59">
        <v>45.61377910348827</v>
      </c>
      <c r="Q59">
        <v>23.00190570884083</v>
      </c>
      <c r="R59">
        <v>6.0004971414367381</v>
      </c>
      <c r="S59">
        <v>14.211177396636009</v>
      </c>
      <c r="T59">
        <v>31.872640649598143</v>
      </c>
      <c r="U59" s="156">
        <f t="shared" si="2"/>
        <v>120.69999999999999</v>
      </c>
      <c r="V59" s="154">
        <f t="shared" si="3"/>
        <v>0</v>
      </c>
      <c r="Y59">
        <f>BAWANA!BA59+BAWANA!BB59</f>
        <v>14.65</v>
      </c>
      <c r="Z59">
        <f>BAWANA!BH59+BAWANA!BI59</f>
        <v>14.65</v>
      </c>
      <c r="AA59">
        <f>BAWANA!AB59+BAWANA!AC59</f>
        <v>14.65</v>
      </c>
      <c r="AB59">
        <f>BAWANA!AI59+BAWANA!AJ59</f>
        <v>14.65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120.69999999999999</v>
      </c>
      <c r="E60">
        <f>BAWANA!AQ60</f>
        <v>0</v>
      </c>
      <c r="F60">
        <f t="shared" si="4"/>
        <v>736</v>
      </c>
      <c r="G60">
        <f t="shared" si="5"/>
        <v>120.69999999999999</v>
      </c>
      <c r="H60" s="154"/>
      <c r="I60">
        <f>BRPL_EOD!AO60+BRPL_EOD!AP60</f>
        <v>45.61</v>
      </c>
      <c r="J60">
        <f>BYPL_EOD!AO60+BYPL_EOD!AP60</f>
        <v>23</v>
      </c>
      <c r="K60">
        <f>MES_EOD!AO60+MES_EOD!AP60</f>
        <v>6</v>
      </c>
      <c r="L60">
        <f>NDMC_EOD!AO60+NDMC_EOD!AP60</f>
        <v>14.21</v>
      </c>
      <c r="M60">
        <f>TPDDL_EOD!AO60+TPDDL_EOD!AP60</f>
        <v>31.87</v>
      </c>
      <c r="N60">
        <f t="shared" si="0"/>
        <v>120.69</v>
      </c>
      <c r="O60" s="154">
        <f t="shared" si="1"/>
        <v>9.9999999999909051E-3</v>
      </c>
      <c r="P60">
        <v>45.61377910348827</v>
      </c>
      <c r="Q60">
        <v>23.00190570884083</v>
      </c>
      <c r="R60">
        <v>6.0004971414367381</v>
      </c>
      <c r="S60">
        <v>14.211177396636009</v>
      </c>
      <c r="T60">
        <v>31.872640649598143</v>
      </c>
      <c r="U60" s="156">
        <f t="shared" si="2"/>
        <v>120.69999999999999</v>
      </c>
      <c r="V60" s="154">
        <f t="shared" si="3"/>
        <v>0</v>
      </c>
      <c r="Y60">
        <f>BAWANA!BA60+BAWANA!BB60</f>
        <v>14.65</v>
      </c>
      <c r="Z60">
        <f>BAWANA!BH60+BAWANA!BI60</f>
        <v>14.65</v>
      </c>
      <c r="AA60">
        <f>BAWANA!AB60+BAWANA!AC60</f>
        <v>14.65</v>
      </c>
      <c r="AB60">
        <f>BAWANA!AI60+BAWANA!AJ60</f>
        <v>14.65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30</v>
      </c>
      <c r="D61">
        <f>BAWANA!AP61</f>
        <v>126.74000000000001</v>
      </c>
      <c r="E61">
        <f>BAWANA!AQ61</f>
        <v>24</v>
      </c>
      <c r="F61">
        <f t="shared" si="4"/>
        <v>760</v>
      </c>
      <c r="G61">
        <f t="shared" si="5"/>
        <v>150.74</v>
      </c>
      <c r="H61" s="154"/>
      <c r="I61">
        <f>BRPL_EOD!AO61+BRPL_EOD!AP61</f>
        <v>54.34</v>
      </c>
      <c r="J61">
        <f>BYPL_EOD!AO61+BYPL_EOD!AP61</f>
        <v>27.68</v>
      </c>
      <c r="K61">
        <f>MES_EOD!AO61+MES_EOD!AP61</f>
        <v>17.29</v>
      </c>
      <c r="L61">
        <f>NDMC_EOD!AO61+NDMC_EOD!AP61</f>
        <v>14.91</v>
      </c>
      <c r="M61">
        <f>TPDDL_EOD!AO61+TPDDL_EOD!AP61</f>
        <v>36.53</v>
      </c>
      <c r="N61">
        <f t="shared" si="0"/>
        <v>150.75</v>
      </c>
      <c r="O61" s="154">
        <f t="shared" si="1"/>
        <v>-9.9999999999909051E-3</v>
      </c>
      <c r="P61">
        <v>54.336395356550589</v>
      </c>
      <c r="Q61">
        <v>27.67816384742952</v>
      </c>
      <c r="R61">
        <v>17.288853067993365</v>
      </c>
      <c r="S61">
        <v>14.909010945273632</v>
      </c>
      <c r="T61">
        <v>36.527576782752902</v>
      </c>
      <c r="U61" s="156">
        <f t="shared" si="2"/>
        <v>150.74</v>
      </c>
      <c r="V61" s="154">
        <f t="shared" si="3"/>
        <v>0</v>
      </c>
      <c r="Y61">
        <f>BAWANA!BA61+BAWANA!BB61</f>
        <v>14.63</v>
      </c>
      <c r="Z61">
        <f>BAWANA!BH61+BAWANA!BI61</f>
        <v>14.63</v>
      </c>
      <c r="AA61">
        <f>BAWANA!AB61+BAWANA!AC61</f>
        <v>14.63</v>
      </c>
      <c r="AB61">
        <f>BAWANA!AI61+BAWANA!AJ61</f>
        <v>14.63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30</v>
      </c>
      <c r="D62">
        <f>BAWANA!AP62</f>
        <v>255.3</v>
      </c>
      <c r="E62">
        <f>BAWANA!AQ62</f>
        <v>24</v>
      </c>
      <c r="F62">
        <f t="shared" si="4"/>
        <v>760</v>
      </c>
      <c r="G62">
        <f t="shared" si="5"/>
        <v>279.3</v>
      </c>
      <c r="H62" s="154"/>
      <c r="I62">
        <f>BRPL_EOD!AO62+BRPL_EOD!AP62</f>
        <v>176.64000000000001</v>
      </c>
      <c r="J62">
        <f>BYPL_EOD!AO62+BYPL_EOD!AP62</f>
        <v>44.68</v>
      </c>
      <c r="K62">
        <f>MES_EOD!AO62+MES_EOD!AP62</f>
        <v>6.55</v>
      </c>
      <c r="L62">
        <f>NDMC_EOD!AO62+NDMC_EOD!AP62</f>
        <v>14.91</v>
      </c>
      <c r="M62">
        <f>TPDDL_EOD!AO62+TPDDL_EOD!AP62</f>
        <v>36.53</v>
      </c>
      <c r="N62">
        <f t="shared" si="0"/>
        <v>279.31000000000006</v>
      </c>
      <c r="O62" s="154">
        <f t="shared" si="1"/>
        <v>-1.0000000000047748E-2</v>
      </c>
      <c r="P62">
        <v>176.63367584404423</v>
      </c>
      <c r="Q62">
        <v>44.678400343704119</v>
      </c>
      <c r="R62">
        <v>6.5497654935376453</v>
      </c>
      <c r="S62">
        <v>14.909466184526151</v>
      </c>
      <c r="T62">
        <v>36.528692134187814</v>
      </c>
      <c r="U62" s="156">
        <f t="shared" si="2"/>
        <v>279.29999999999995</v>
      </c>
      <c r="V62" s="154">
        <f t="shared" si="3"/>
        <v>0</v>
      </c>
      <c r="Y62">
        <f>BAWANA!BA62+BAWANA!BB62</f>
        <v>3</v>
      </c>
      <c r="Z62">
        <f>BAWANA!BH62+BAWANA!BI62</f>
        <v>3</v>
      </c>
      <c r="AA62">
        <f>BAWANA!AB62+BAWANA!AC62</f>
        <v>3</v>
      </c>
      <c r="AB62">
        <f>BAWANA!AI62+BAWANA!AJ62</f>
        <v>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30</v>
      </c>
      <c r="D63">
        <f>BAWANA!AP63</f>
        <v>238.3</v>
      </c>
      <c r="E63">
        <f>BAWANA!AQ63</f>
        <v>24</v>
      </c>
      <c r="F63">
        <f t="shared" si="4"/>
        <v>760</v>
      </c>
      <c r="G63">
        <f t="shared" si="5"/>
        <v>262.3</v>
      </c>
      <c r="H63" s="154"/>
      <c r="I63">
        <f>BRPL_EOD!AO63+BRPL_EOD!AP63</f>
        <v>176.64000000000001</v>
      </c>
      <c r="J63">
        <f>BYPL_EOD!AO63+BYPL_EOD!AP63</f>
        <v>27.68</v>
      </c>
      <c r="K63">
        <f>MES_EOD!AO63+MES_EOD!AP63</f>
        <v>6.55</v>
      </c>
      <c r="L63">
        <f>NDMC_EOD!AO63+NDMC_EOD!AP63</f>
        <v>14.91</v>
      </c>
      <c r="M63">
        <f>TPDDL_EOD!AO63+TPDDL_EOD!AP63</f>
        <v>36.53</v>
      </c>
      <c r="N63">
        <f t="shared" si="0"/>
        <v>262.31000000000006</v>
      </c>
      <c r="O63" s="154">
        <f t="shared" si="1"/>
        <v>-1.0000000000047748E-2</v>
      </c>
      <c r="P63">
        <v>176.63326598299719</v>
      </c>
      <c r="Q63">
        <v>27.678944760016769</v>
      </c>
      <c r="R63">
        <v>6.5497502954519451</v>
      </c>
      <c r="S63">
        <v>14.909431588578396</v>
      </c>
      <c r="T63">
        <v>36.528607372955655</v>
      </c>
      <c r="U63" s="156">
        <f t="shared" si="2"/>
        <v>262.29999999999995</v>
      </c>
      <c r="V63" s="154">
        <f t="shared" si="3"/>
        <v>0</v>
      </c>
      <c r="Y63">
        <f>BAWANA!BA63+BAWANA!BB63</f>
        <v>3</v>
      </c>
      <c r="Z63">
        <f>BAWANA!BH63+BAWANA!BI63</f>
        <v>3</v>
      </c>
      <c r="AA63">
        <f>BAWANA!AB63+BAWANA!AC63</f>
        <v>3</v>
      </c>
      <c r="AB63">
        <f>BAWANA!AI63+BAWANA!AJ63</f>
        <v>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30</v>
      </c>
      <c r="D64">
        <f>BAWANA!AP64</f>
        <v>267.89</v>
      </c>
      <c r="E64">
        <f>BAWANA!AQ64</f>
        <v>24</v>
      </c>
      <c r="F64">
        <f t="shared" si="4"/>
        <v>760</v>
      </c>
      <c r="G64">
        <f t="shared" si="5"/>
        <v>291.89</v>
      </c>
      <c r="H64" s="154"/>
      <c r="I64">
        <f>BRPL_EOD!AO64+BRPL_EOD!AP64</f>
        <v>189.23</v>
      </c>
      <c r="J64">
        <f>BYPL_EOD!AO64+BYPL_EOD!AP64</f>
        <v>44.68</v>
      </c>
      <c r="K64">
        <f>MES_EOD!AO64+MES_EOD!AP64</f>
        <v>6.55</v>
      </c>
      <c r="L64">
        <f>NDMC_EOD!AO64+NDMC_EOD!AP64</f>
        <v>14.91</v>
      </c>
      <c r="M64">
        <f>TPDDL_EOD!AO64+TPDDL_EOD!AP64</f>
        <v>36.53</v>
      </c>
      <c r="N64">
        <f t="shared" si="0"/>
        <v>291.89999999999998</v>
      </c>
      <c r="O64" s="154">
        <f t="shared" si="1"/>
        <v>-9.9999999999909051E-3</v>
      </c>
      <c r="P64">
        <v>189.22351730044537</v>
      </c>
      <c r="Q64">
        <v>44.678469338814665</v>
      </c>
      <c r="R64">
        <v>6.5497756080849605</v>
      </c>
      <c r="S64">
        <v>14.909489208633094</v>
      </c>
      <c r="T64">
        <v>36.52874854402193</v>
      </c>
      <c r="U64" s="156">
        <f t="shared" si="2"/>
        <v>291.89</v>
      </c>
      <c r="V64" s="154">
        <f t="shared" si="3"/>
        <v>0</v>
      </c>
      <c r="Y64">
        <f>BAWANA!BA64+BAWANA!BB64</f>
        <v>3</v>
      </c>
      <c r="Z64">
        <f>BAWANA!BH64+BAWANA!BI64</f>
        <v>3</v>
      </c>
      <c r="AA64">
        <f>BAWANA!AB64+BAWANA!AC64</f>
        <v>3</v>
      </c>
      <c r="AB64">
        <f>BAWANA!AI64+BAWANA!AJ64</f>
        <v>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30</v>
      </c>
      <c r="D65">
        <f>BAWANA!AP65</f>
        <v>262.89</v>
      </c>
      <c r="E65">
        <f>BAWANA!AQ65</f>
        <v>24</v>
      </c>
      <c r="F65">
        <f t="shared" si="4"/>
        <v>760</v>
      </c>
      <c r="G65">
        <f t="shared" si="5"/>
        <v>286.89</v>
      </c>
      <c r="H65" s="154"/>
      <c r="I65">
        <f>BRPL_EOD!AO65+BRPL_EOD!AP65</f>
        <v>189.23</v>
      </c>
      <c r="J65">
        <f>BYPL_EOD!AO65+BYPL_EOD!AP65</f>
        <v>39.68</v>
      </c>
      <c r="K65">
        <f>MES_EOD!AO65+MES_EOD!AP65</f>
        <v>6.55</v>
      </c>
      <c r="L65">
        <f>NDMC_EOD!AO65+NDMC_EOD!AP65</f>
        <v>14.91</v>
      </c>
      <c r="M65">
        <f>TPDDL_EOD!AO65+TPDDL_EOD!AP65</f>
        <v>36.53</v>
      </c>
      <c r="N65">
        <f t="shared" si="0"/>
        <v>286.89999999999998</v>
      </c>
      <c r="O65" s="154">
        <f t="shared" si="1"/>
        <v>-9.9999999999909051E-3</v>
      </c>
      <c r="P65">
        <v>189.22340432206343</v>
      </c>
      <c r="Q65">
        <v>39.678616939700248</v>
      </c>
      <c r="R65">
        <v>6.5497716974555598</v>
      </c>
      <c r="S65">
        <v>14.909480306727083</v>
      </c>
      <c r="T65">
        <v>36.528726734053677</v>
      </c>
      <c r="U65" s="156">
        <f t="shared" si="2"/>
        <v>286.89</v>
      </c>
      <c r="V65" s="154">
        <f t="shared" si="3"/>
        <v>0</v>
      </c>
      <c r="Y65">
        <f>BAWANA!BA65+BAWANA!BB65</f>
        <v>3</v>
      </c>
      <c r="Z65">
        <f>BAWANA!BH65+BAWANA!BI65</f>
        <v>3</v>
      </c>
      <c r="AA65">
        <f>BAWANA!AB65+BAWANA!AC65</f>
        <v>3</v>
      </c>
      <c r="AB65">
        <f>BAWANA!AI65+BAWANA!AJ65</f>
        <v>3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30</v>
      </c>
      <c r="D66">
        <f>BAWANA!AP66</f>
        <v>272.89</v>
      </c>
      <c r="E66">
        <f>BAWANA!AQ66</f>
        <v>24</v>
      </c>
      <c r="F66">
        <f t="shared" si="4"/>
        <v>760</v>
      </c>
      <c r="G66">
        <f t="shared" si="5"/>
        <v>296.89</v>
      </c>
      <c r="H66" s="154"/>
      <c r="I66">
        <f>BRPL_EOD!AO66+BRPL_EOD!AP66</f>
        <v>189.23</v>
      </c>
      <c r="J66">
        <f>BYPL_EOD!AO66+BYPL_EOD!AP66</f>
        <v>49.68</v>
      </c>
      <c r="K66">
        <f>MES_EOD!AO66+MES_EOD!AP66</f>
        <v>6.55</v>
      </c>
      <c r="L66">
        <f>NDMC_EOD!AO66+NDMC_EOD!AP66</f>
        <v>14.91</v>
      </c>
      <c r="M66">
        <f>TPDDL_EOD!AO66+TPDDL_EOD!AP66</f>
        <v>36.53</v>
      </c>
      <c r="N66">
        <f t="shared" si="0"/>
        <v>296.89999999999998</v>
      </c>
      <c r="O66" s="154">
        <f t="shared" si="1"/>
        <v>-9.9999999999909051E-3</v>
      </c>
      <c r="P66">
        <v>189.22362647356013</v>
      </c>
      <c r="Q66">
        <v>49.678326709329745</v>
      </c>
      <c r="R66">
        <v>6.5497793869989893</v>
      </c>
      <c r="S66">
        <v>14.909497810710677</v>
      </c>
      <c r="T66">
        <v>36.528769619400471</v>
      </c>
      <c r="U66" s="156">
        <f t="shared" si="2"/>
        <v>296.89</v>
      </c>
      <c r="V66" s="154">
        <f t="shared" si="3"/>
        <v>0</v>
      </c>
      <c r="Y66">
        <f>BAWANA!BA66+BAWANA!BB66</f>
        <v>3</v>
      </c>
      <c r="Z66">
        <f>BAWANA!BH66+BAWANA!BI66</f>
        <v>3</v>
      </c>
      <c r="AA66">
        <f>BAWANA!AB66+BAWANA!AC66</f>
        <v>3</v>
      </c>
      <c r="AB66">
        <f>BAWANA!AI66+BAWANA!AJ66</f>
        <v>3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30</v>
      </c>
      <c r="D67">
        <f>BAWANA!AP67</f>
        <v>280</v>
      </c>
      <c r="E67">
        <f>BAWANA!AQ67</f>
        <v>24</v>
      </c>
      <c r="F67">
        <f t="shared" si="4"/>
        <v>760</v>
      </c>
      <c r="G67">
        <f t="shared" si="5"/>
        <v>304</v>
      </c>
      <c r="H67" s="154"/>
      <c r="I67">
        <f>BRPL_EOD!AO67+BRPL_EOD!AP67</f>
        <v>210.89000000000001</v>
      </c>
      <c r="J67">
        <f>BYPL_EOD!AO67+BYPL_EOD!AP67</f>
        <v>26.75</v>
      </c>
      <c r="K67">
        <f>MES_EOD!AO67+MES_EOD!AP67</f>
        <v>16.62</v>
      </c>
      <c r="L67">
        <f>NDMC_EOD!AO67+NDMC_EOD!AP67</f>
        <v>14.43</v>
      </c>
      <c r="M67">
        <f>TPDDL_EOD!AO67+TPDDL_EOD!AP67</f>
        <v>35.32</v>
      </c>
      <c r="N67">
        <f t="shared" ref="N67:N98" si="7">SUM(I67:M67)</f>
        <v>304.01</v>
      </c>
      <c r="O67" s="154">
        <f t="shared" ref="O67:O98" si="8">G67-N67</f>
        <v>-9.9999999999909051E-3</v>
      </c>
      <c r="P67">
        <v>210.8830630571363</v>
      </c>
      <c r="Q67">
        <v>26.749120094733726</v>
      </c>
      <c r="R67">
        <v>16.619453307456993</v>
      </c>
      <c r="S67">
        <v>14.429525344561034</v>
      </c>
      <c r="T67">
        <v>35.318838196111969</v>
      </c>
      <c r="U67" s="156">
        <f t="shared" ref="U67:U98" si="9">SUM(P67:T67)</f>
        <v>304.00000000000006</v>
      </c>
      <c r="V67" s="154">
        <f t="shared" ref="V67:V99" si="10">G67-U67</f>
        <v>0</v>
      </c>
      <c r="Y67">
        <f>BAWANA!BA67+BAWANA!BB67</f>
        <v>3</v>
      </c>
      <c r="Z67">
        <f>BAWANA!BH67+BAWANA!BI67</f>
        <v>3</v>
      </c>
      <c r="AA67">
        <f>BAWANA!AB67+BAWANA!AC67</f>
        <v>3</v>
      </c>
      <c r="AB67">
        <f>BAWANA!AI67+BAWANA!AJ67</f>
        <v>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30</v>
      </c>
      <c r="D68">
        <f>BAWANA!AP68</f>
        <v>280</v>
      </c>
      <c r="E68">
        <f>BAWANA!AQ68</f>
        <v>24</v>
      </c>
      <c r="F68">
        <f t="shared" ref="F68:F98" si="11">(B68+C68)*0.8</f>
        <v>760</v>
      </c>
      <c r="G68">
        <f t="shared" ref="G68:G98" si="12">(D68+E68)</f>
        <v>304</v>
      </c>
      <c r="H68" s="154"/>
      <c r="I68">
        <f>BRPL_EOD!AO68+BRPL_EOD!AP68</f>
        <v>203.49</v>
      </c>
      <c r="J68">
        <f>BYPL_EOD!AO68+BYPL_EOD!AP68</f>
        <v>46.28</v>
      </c>
      <c r="K68">
        <f>MES_EOD!AO68+MES_EOD!AP68</f>
        <v>5.97</v>
      </c>
      <c r="L68">
        <f>NDMC_EOD!AO68+NDMC_EOD!AP68</f>
        <v>14</v>
      </c>
      <c r="M68">
        <f>TPDDL_EOD!AO68+TPDDL_EOD!AP68</f>
        <v>34.269999999999996</v>
      </c>
      <c r="N68">
        <f t="shared" si="7"/>
        <v>304.01</v>
      </c>
      <c r="O68" s="154">
        <f t="shared" si="8"/>
        <v>-9.9999999999909051E-3</v>
      </c>
      <c r="P68">
        <v>203.48330647018193</v>
      </c>
      <c r="Q68">
        <v>46.278477681655211</v>
      </c>
      <c r="R68">
        <v>5.9698036248807602</v>
      </c>
      <c r="S68">
        <v>13.999539488832605</v>
      </c>
      <c r="T68">
        <v>34.268872734449523</v>
      </c>
      <c r="U68" s="156">
        <f t="shared" si="9"/>
        <v>304.00000000000006</v>
      </c>
      <c r="V68" s="154">
        <f t="shared" si="10"/>
        <v>0</v>
      </c>
      <c r="Y68">
        <f>BAWANA!BA68+BAWANA!BB68</f>
        <v>3</v>
      </c>
      <c r="Z68">
        <f>BAWANA!BH68+BAWANA!BI68</f>
        <v>3</v>
      </c>
      <c r="AA68">
        <f>BAWANA!AB68+BAWANA!AC68</f>
        <v>3</v>
      </c>
      <c r="AB68">
        <f>BAWANA!AI68+BAWANA!AJ68</f>
        <v>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30</v>
      </c>
      <c r="D69">
        <f>BAWANA!AP69</f>
        <v>280</v>
      </c>
      <c r="E69">
        <f>BAWANA!AQ69</f>
        <v>24</v>
      </c>
      <c r="F69">
        <f t="shared" si="11"/>
        <v>760</v>
      </c>
      <c r="G69">
        <f t="shared" si="12"/>
        <v>304</v>
      </c>
      <c r="H69" s="154"/>
      <c r="I69">
        <f>BRPL_EOD!AO69+BRPL_EOD!AP69</f>
        <v>191.46</v>
      </c>
      <c r="J69">
        <f>BYPL_EOD!AO69+BYPL_EOD!AP69</f>
        <v>61.05</v>
      </c>
      <c r="K69">
        <f>MES_EOD!AO69+MES_EOD!AP69</f>
        <v>5.63</v>
      </c>
      <c r="L69">
        <f>NDMC_EOD!AO69+NDMC_EOD!AP69</f>
        <v>13.32</v>
      </c>
      <c r="M69">
        <f>TPDDL_EOD!AO69+TPDDL_EOD!AP69</f>
        <v>32.549999999999997</v>
      </c>
      <c r="N69">
        <f t="shared" si="7"/>
        <v>304.01</v>
      </c>
      <c r="O69" s="154">
        <f t="shared" si="8"/>
        <v>-9.9999999999909051E-3</v>
      </c>
      <c r="P69">
        <v>191.45370218084932</v>
      </c>
      <c r="Q69">
        <v>61.047991842373605</v>
      </c>
      <c r="R69">
        <v>5.6298148087233972</v>
      </c>
      <c r="S69">
        <v>13.319561856517879</v>
      </c>
      <c r="T69">
        <v>32.548929311535801</v>
      </c>
      <c r="U69" s="156">
        <f t="shared" si="9"/>
        <v>303.99999999999994</v>
      </c>
      <c r="V69" s="154">
        <f t="shared" si="10"/>
        <v>0</v>
      </c>
      <c r="Y69">
        <f>BAWANA!BA69+BAWANA!BB69</f>
        <v>3</v>
      </c>
      <c r="Z69">
        <f>BAWANA!BH69+BAWANA!BI69</f>
        <v>3</v>
      </c>
      <c r="AA69">
        <f>BAWANA!AB69+BAWANA!AC69</f>
        <v>3</v>
      </c>
      <c r="AB69">
        <f>BAWANA!AI69+BAWANA!AJ69</f>
        <v>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30</v>
      </c>
      <c r="D70">
        <f>BAWANA!AP70</f>
        <v>280</v>
      </c>
      <c r="E70">
        <f>BAWANA!AQ70</f>
        <v>24</v>
      </c>
      <c r="F70">
        <f t="shared" si="11"/>
        <v>760</v>
      </c>
      <c r="G70">
        <f t="shared" si="12"/>
        <v>304</v>
      </c>
      <c r="H70" s="154"/>
      <c r="I70">
        <f>BRPL_EOD!AO70+BRPL_EOD!AP70</f>
        <v>191.58</v>
      </c>
      <c r="J70">
        <f>BYPL_EOD!AO70+BYPL_EOD!AP70</f>
        <v>61.089999999999996</v>
      </c>
      <c r="K70">
        <f>MES_EOD!AO70+MES_EOD!AP70</f>
        <v>5.45</v>
      </c>
      <c r="L70">
        <f>NDMC_EOD!AO70+NDMC_EOD!AP70</f>
        <v>13.32</v>
      </c>
      <c r="M70">
        <f>TPDDL_EOD!AO70+TPDDL_EOD!AP70</f>
        <v>32.56</v>
      </c>
      <c r="N70">
        <f t="shared" si="7"/>
        <v>304</v>
      </c>
      <c r="O70" s="154">
        <f t="shared" si="8"/>
        <v>0</v>
      </c>
      <c r="P70">
        <v>191.58</v>
      </c>
      <c r="Q70">
        <v>61.089999999999996</v>
      </c>
      <c r="R70">
        <v>5.45</v>
      </c>
      <c r="S70">
        <v>13.32</v>
      </c>
      <c r="T70">
        <v>32.56</v>
      </c>
      <c r="U70" s="156">
        <f t="shared" si="9"/>
        <v>304</v>
      </c>
      <c r="V70" s="154">
        <f t="shared" si="10"/>
        <v>0</v>
      </c>
      <c r="Y70">
        <f>BAWANA!BA70+BAWANA!BB70</f>
        <v>3</v>
      </c>
      <c r="Z70">
        <f>BAWANA!BH70+BAWANA!BI70</f>
        <v>3</v>
      </c>
      <c r="AA70">
        <f>BAWANA!AB70+BAWANA!AC70</f>
        <v>3</v>
      </c>
      <c r="AB70">
        <f>BAWANA!AI70+BAWANA!AJ70</f>
        <v>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30</v>
      </c>
      <c r="D71">
        <f>BAWANA!AP71</f>
        <v>280</v>
      </c>
      <c r="E71">
        <f>BAWANA!AQ71</f>
        <v>30</v>
      </c>
      <c r="F71">
        <f t="shared" si="11"/>
        <v>760</v>
      </c>
      <c r="G71">
        <f t="shared" si="12"/>
        <v>310</v>
      </c>
      <c r="H71" s="154"/>
      <c r="I71">
        <f>BRPL_EOD!AO71+BRPL_EOD!AP71</f>
        <v>212.04</v>
      </c>
      <c r="J71">
        <f>BYPL_EOD!AO71+BYPL_EOD!AP71</f>
        <v>56.35</v>
      </c>
      <c r="K71">
        <f>MES_EOD!AO71+MES_EOD!AP71</f>
        <v>5.2</v>
      </c>
      <c r="L71">
        <f>NDMC_EOD!AO71+NDMC_EOD!AP71</f>
        <v>10.4</v>
      </c>
      <c r="M71">
        <f>TPDDL_EOD!AO71+TPDDL_EOD!AP71</f>
        <v>26.01</v>
      </c>
      <c r="N71">
        <f t="shared" si="7"/>
        <v>309.99999999999994</v>
      </c>
      <c r="O71" s="154">
        <f t="shared" si="8"/>
        <v>0</v>
      </c>
      <c r="P71">
        <v>212.04000000000002</v>
      </c>
      <c r="Q71">
        <v>56.350000000000009</v>
      </c>
      <c r="R71">
        <v>5.2000000000000011</v>
      </c>
      <c r="S71">
        <v>10.400000000000002</v>
      </c>
      <c r="T71">
        <v>26.010000000000005</v>
      </c>
      <c r="U71" s="156">
        <f t="shared" si="9"/>
        <v>310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30</v>
      </c>
      <c r="D72">
        <f>BAWANA!AP72</f>
        <v>280</v>
      </c>
      <c r="E72">
        <f>BAWANA!AQ72</f>
        <v>30</v>
      </c>
      <c r="F72">
        <f t="shared" si="11"/>
        <v>760</v>
      </c>
      <c r="G72">
        <f t="shared" si="12"/>
        <v>310</v>
      </c>
      <c r="H72" s="154"/>
      <c r="I72">
        <f>BRPL_EOD!AO72+BRPL_EOD!AP72</f>
        <v>209.66</v>
      </c>
      <c r="J72">
        <f>BYPL_EOD!AO72+BYPL_EOD!AP72</f>
        <v>59.89</v>
      </c>
      <c r="K72">
        <f>MES_EOD!AO72+MES_EOD!AP72</f>
        <v>4.53</v>
      </c>
      <c r="L72">
        <f>NDMC_EOD!AO72+NDMC_EOD!AP72</f>
        <v>10.27</v>
      </c>
      <c r="M72">
        <f>TPDDL_EOD!AO72+TPDDL_EOD!AP72</f>
        <v>25.67</v>
      </c>
      <c r="N72">
        <f t="shared" si="7"/>
        <v>310.02</v>
      </c>
      <c r="O72" s="154">
        <f t="shared" si="8"/>
        <v>-1.999999999998181E-2</v>
      </c>
      <c r="P72">
        <v>209.64647442100511</v>
      </c>
      <c r="Q72">
        <v>59.886136378298175</v>
      </c>
      <c r="R72">
        <v>4.529707760789627</v>
      </c>
      <c r="S72">
        <v>10.269337462099219</v>
      </c>
      <c r="T72">
        <v>25.668343977807886</v>
      </c>
      <c r="U72" s="156">
        <f t="shared" si="9"/>
        <v>309.99999999999994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30</v>
      </c>
      <c r="D73">
        <f>BAWANA!AP73</f>
        <v>280</v>
      </c>
      <c r="E73">
        <f>BAWANA!AQ73</f>
        <v>30</v>
      </c>
      <c r="F73">
        <f t="shared" si="11"/>
        <v>760</v>
      </c>
      <c r="G73">
        <f t="shared" si="12"/>
        <v>310</v>
      </c>
      <c r="H73" s="154"/>
      <c r="I73">
        <f>BRPL_EOD!AO73+BRPL_EOD!AP73</f>
        <v>188.49</v>
      </c>
      <c r="J73">
        <f>BYPL_EOD!AO73+BYPL_EOD!AP73</f>
        <v>45.28</v>
      </c>
      <c r="K73">
        <f>MES_EOD!AO73+MES_EOD!AP73</f>
        <v>8.3000000000000007</v>
      </c>
      <c r="L73">
        <f>NDMC_EOD!AO73+NDMC_EOD!AP73</f>
        <v>45.28</v>
      </c>
      <c r="M73">
        <f>TPDDL_EOD!AO73+TPDDL_EOD!AP73</f>
        <v>22.64</v>
      </c>
      <c r="N73">
        <f t="shared" si="7"/>
        <v>309.99</v>
      </c>
      <c r="O73" s="154">
        <f t="shared" si="8"/>
        <v>9.9999999999909051E-3</v>
      </c>
      <c r="P73">
        <v>188.49608051872642</v>
      </c>
      <c r="Q73">
        <v>45.281460692280397</v>
      </c>
      <c r="R73">
        <v>8.3002677505725995</v>
      </c>
      <c r="S73">
        <v>45.281460692280397</v>
      </c>
      <c r="T73">
        <v>22.640730346140199</v>
      </c>
      <c r="U73" s="156">
        <f t="shared" si="9"/>
        <v>310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30</v>
      </c>
      <c r="D74">
        <f>BAWANA!AP74</f>
        <v>280</v>
      </c>
      <c r="E74">
        <f>BAWANA!AQ74</f>
        <v>30</v>
      </c>
      <c r="F74">
        <f t="shared" si="11"/>
        <v>760</v>
      </c>
      <c r="G74">
        <f t="shared" si="12"/>
        <v>310</v>
      </c>
      <c r="H74" s="154"/>
      <c r="I74">
        <f>BRPL_EOD!AO74+BRPL_EOD!AP74</f>
        <v>187.08</v>
      </c>
      <c r="J74">
        <f>BYPL_EOD!AO74+BYPL_EOD!AP74</f>
        <v>44.88</v>
      </c>
      <c r="K74">
        <f>MES_EOD!AO74+MES_EOD!AP74</f>
        <v>3.24</v>
      </c>
      <c r="L74">
        <f>NDMC_EOD!AO74+NDMC_EOD!AP74</f>
        <v>52.36</v>
      </c>
      <c r="M74">
        <f>TPDDL_EOD!AO74+TPDDL_EOD!AP74</f>
        <v>22.44</v>
      </c>
      <c r="N74">
        <f t="shared" si="7"/>
        <v>310</v>
      </c>
      <c r="O74" s="154">
        <f t="shared" si="8"/>
        <v>0</v>
      </c>
      <c r="P74">
        <v>187.08</v>
      </c>
      <c r="Q74">
        <v>44.88</v>
      </c>
      <c r="R74">
        <v>3.24</v>
      </c>
      <c r="S74">
        <v>52.36</v>
      </c>
      <c r="T74">
        <v>22.44</v>
      </c>
      <c r="U74" s="156">
        <f t="shared" si="9"/>
        <v>310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30</v>
      </c>
      <c r="D75">
        <f>BAWANA!AP75</f>
        <v>290</v>
      </c>
      <c r="E75">
        <f>BAWANA!AQ75</f>
        <v>30</v>
      </c>
      <c r="F75">
        <f t="shared" si="11"/>
        <v>792</v>
      </c>
      <c r="G75">
        <f t="shared" si="12"/>
        <v>320</v>
      </c>
      <c r="H75" s="154"/>
      <c r="I75">
        <f>BRPL_EOD!AO75+BRPL_EOD!AP75</f>
        <v>189.93</v>
      </c>
      <c r="J75">
        <f>BYPL_EOD!AO75+BYPL_EOD!AP75</f>
        <v>45.7</v>
      </c>
      <c r="K75">
        <f>MES_EOD!AO75+MES_EOD!AP75</f>
        <v>4.4000000000000004</v>
      </c>
      <c r="L75">
        <f>NDMC_EOD!AO75+NDMC_EOD!AP75</f>
        <v>57.12</v>
      </c>
      <c r="M75">
        <f>TPDDL_EOD!AO75+TPDDL_EOD!AP75</f>
        <v>22.85</v>
      </c>
      <c r="N75">
        <f t="shared" si="7"/>
        <v>320</v>
      </c>
      <c r="O75" s="154">
        <f t="shared" si="8"/>
        <v>0</v>
      </c>
      <c r="P75">
        <v>189.93</v>
      </c>
      <c r="Q75">
        <v>45.7</v>
      </c>
      <c r="R75">
        <v>4.4000000000000004</v>
      </c>
      <c r="S75">
        <v>57.12</v>
      </c>
      <c r="T75">
        <v>22.85</v>
      </c>
      <c r="U75" s="156">
        <f t="shared" si="9"/>
        <v>320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30</v>
      </c>
      <c r="D76">
        <f>BAWANA!AP76</f>
        <v>290</v>
      </c>
      <c r="E76">
        <f>BAWANA!AQ76</f>
        <v>30</v>
      </c>
      <c r="F76">
        <f t="shared" si="11"/>
        <v>792</v>
      </c>
      <c r="G76">
        <f t="shared" si="12"/>
        <v>320</v>
      </c>
      <c r="H76" s="154"/>
      <c r="I76">
        <f>BRPL_EOD!AO76+BRPL_EOD!AP76</f>
        <v>190.55</v>
      </c>
      <c r="J76">
        <f>BYPL_EOD!AO76+BYPL_EOD!AP76</f>
        <v>45.87</v>
      </c>
      <c r="K76">
        <f>MES_EOD!AO76+MES_EOD!AP76</f>
        <v>3.3</v>
      </c>
      <c r="L76">
        <f>NDMC_EOD!AO76+NDMC_EOD!AP76</f>
        <v>57.34</v>
      </c>
      <c r="M76">
        <f>TPDDL_EOD!AO76+TPDDL_EOD!AP76</f>
        <v>22.94</v>
      </c>
      <c r="N76">
        <f t="shared" si="7"/>
        <v>320.00000000000006</v>
      </c>
      <c r="O76" s="154">
        <f t="shared" si="8"/>
        <v>0</v>
      </c>
      <c r="P76">
        <v>190.54999999999998</v>
      </c>
      <c r="Q76">
        <v>45.86999999999999</v>
      </c>
      <c r="R76">
        <v>3.2999999999999994</v>
      </c>
      <c r="S76">
        <v>57.339999999999996</v>
      </c>
      <c r="T76">
        <v>22.939999999999998</v>
      </c>
      <c r="U76" s="156">
        <f t="shared" si="9"/>
        <v>319.99999999999994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35</v>
      </c>
      <c r="D77">
        <f>BAWANA!AP77</f>
        <v>208</v>
      </c>
      <c r="E77">
        <f>BAWANA!AQ77</f>
        <v>35</v>
      </c>
      <c r="F77">
        <f t="shared" si="11"/>
        <v>796</v>
      </c>
      <c r="G77">
        <f t="shared" si="12"/>
        <v>243</v>
      </c>
      <c r="H77" s="154"/>
      <c r="I77">
        <f>BRPL_EOD!AO77+BRPL_EOD!AP77</f>
        <v>145</v>
      </c>
      <c r="J77">
        <f>BYPL_EOD!AO77+BYPL_EOD!AP77</f>
        <v>23</v>
      </c>
      <c r="K77">
        <f>MES_EOD!AO77+MES_EOD!AP77</f>
        <v>5</v>
      </c>
      <c r="L77">
        <f>NDMC_EOD!AO77+NDMC_EOD!AP77</f>
        <v>40</v>
      </c>
      <c r="M77">
        <f>TPDDL_EOD!AO77+TPDDL_EOD!AP77</f>
        <v>30</v>
      </c>
      <c r="N77">
        <f t="shared" si="7"/>
        <v>243</v>
      </c>
      <c r="O77" s="154">
        <f t="shared" si="8"/>
        <v>0</v>
      </c>
      <c r="P77">
        <v>145</v>
      </c>
      <c r="Q77">
        <v>23</v>
      </c>
      <c r="R77">
        <v>5</v>
      </c>
      <c r="S77">
        <v>40</v>
      </c>
      <c r="T77">
        <v>30</v>
      </c>
      <c r="U77" s="156">
        <f t="shared" si="9"/>
        <v>243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35</v>
      </c>
      <c r="D78">
        <f>BAWANA!AP78</f>
        <v>238</v>
      </c>
      <c r="E78">
        <f>BAWANA!AQ78</f>
        <v>35</v>
      </c>
      <c r="F78">
        <f t="shared" si="11"/>
        <v>796</v>
      </c>
      <c r="G78">
        <f t="shared" si="12"/>
        <v>273</v>
      </c>
      <c r="H78" s="154"/>
      <c r="I78">
        <f>BRPL_EOD!AO78+BRPL_EOD!AP78</f>
        <v>145</v>
      </c>
      <c r="J78">
        <f>BYPL_EOD!AO78+BYPL_EOD!AP78</f>
        <v>23</v>
      </c>
      <c r="K78">
        <f>MES_EOD!AO78+MES_EOD!AP78</f>
        <v>5</v>
      </c>
      <c r="L78">
        <f>NDMC_EOD!AO78+NDMC_EOD!AP78</f>
        <v>70</v>
      </c>
      <c r="M78">
        <f>TPDDL_EOD!AO78+TPDDL_EOD!AP78</f>
        <v>30</v>
      </c>
      <c r="N78">
        <f t="shared" si="7"/>
        <v>273</v>
      </c>
      <c r="O78" s="154">
        <f t="shared" si="8"/>
        <v>0</v>
      </c>
      <c r="P78">
        <v>145</v>
      </c>
      <c r="Q78">
        <v>23</v>
      </c>
      <c r="R78">
        <v>5</v>
      </c>
      <c r="S78">
        <v>70</v>
      </c>
      <c r="T78">
        <v>30</v>
      </c>
      <c r="U78" s="156">
        <f t="shared" si="9"/>
        <v>273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35</v>
      </c>
      <c r="D79">
        <f>BAWANA!AP79</f>
        <v>222</v>
      </c>
      <c r="E79">
        <f>BAWANA!AQ79</f>
        <v>35</v>
      </c>
      <c r="F79">
        <f t="shared" si="11"/>
        <v>796</v>
      </c>
      <c r="G79">
        <f t="shared" si="12"/>
        <v>257</v>
      </c>
      <c r="H79" s="154"/>
      <c r="I79">
        <f>BRPL_EOD!AO79+BRPL_EOD!AP79</f>
        <v>144.36000000000001</v>
      </c>
      <c r="J79">
        <f>BYPL_EOD!AO79+BYPL_EOD!AP79</f>
        <v>23</v>
      </c>
      <c r="K79">
        <f>MES_EOD!AO79+MES_EOD!AP79</f>
        <v>9.64</v>
      </c>
      <c r="L79">
        <f>NDMC_EOD!AO79+NDMC_EOD!AP79</f>
        <v>50</v>
      </c>
      <c r="M79">
        <f>TPDDL_EOD!AO79+TPDDL_EOD!AP79</f>
        <v>30</v>
      </c>
      <c r="N79">
        <f t="shared" si="7"/>
        <v>257</v>
      </c>
      <c r="O79" s="154">
        <f t="shared" si="8"/>
        <v>0</v>
      </c>
      <c r="P79">
        <v>144.36000000000001</v>
      </c>
      <c r="Q79">
        <v>23</v>
      </c>
      <c r="R79">
        <v>9.64</v>
      </c>
      <c r="S79">
        <v>50</v>
      </c>
      <c r="T79">
        <v>30</v>
      </c>
      <c r="U79" s="156">
        <f t="shared" si="9"/>
        <v>257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35</v>
      </c>
      <c r="D80">
        <f>BAWANA!AP80</f>
        <v>196</v>
      </c>
      <c r="E80">
        <f>BAWANA!AQ80</f>
        <v>35</v>
      </c>
      <c r="F80">
        <f t="shared" si="11"/>
        <v>796</v>
      </c>
      <c r="G80">
        <f t="shared" si="12"/>
        <v>231</v>
      </c>
      <c r="H80" s="154"/>
      <c r="I80">
        <f>BRPL_EOD!AO80+BRPL_EOD!AP80</f>
        <v>145</v>
      </c>
      <c r="J80">
        <f>BYPL_EOD!AO80+BYPL_EOD!AP80</f>
        <v>23</v>
      </c>
      <c r="K80">
        <f>MES_EOD!AO80+MES_EOD!AP80</f>
        <v>3</v>
      </c>
      <c r="L80">
        <f>NDMC_EOD!AO80+NDMC_EOD!AP80</f>
        <v>30</v>
      </c>
      <c r="M80">
        <f>TPDDL_EOD!AO80+TPDDL_EOD!AP80</f>
        <v>30</v>
      </c>
      <c r="N80">
        <f t="shared" si="7"/>
        <v>231</v>
      </c>
      <c r="O80" s="154">
        <f t="shared" si="8"/>
        <v>0</v>
      </c>
      <c r="P80">
        <v>145</v>
      </c>
      <c r="Q80">
        <v>23</v>
      </c>
      <c r="R80">
        <v>3</v>
      </c>
      <c r="S80">
        <v>30</v>
      </c>
      <c r="T80">
        <v>30</v>
      </c>
      <c r="U80" s="156">
        <f t="shared" si="9"/>
        <v>231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35</v>
      </c>
      <c r="D81">
        <f>BAWANA!AP81</f>
        <v>219</v>
      </c>
      <c r="E81">
        <f>BAWANA!AQ81</f>
        <v>35</v>
      </c>
      <c r="F81">
        <f t="shared" si="11"/>
        <v>796</v>
      </c>
      <c r="G81">
        <f t="shared" si="12"/>
        <v>254</v>
      </c>
      <c r="H81" s="154"/>
      <c r="I81">
        <f>BRPL_EOD!AO81+BRPL_EOD!AP81</f>
        <v>145</v>
      </c>
      <c r="J81">
        <f>BYPL_EOD!AO81+BYPL_EOD!AP81</f>
        <v>23</v>
      </c>
      <c r="K81">
        <f>MES_EOD!AO81+MES_EOD!AP81</f>
        <v>6</v>
      </c>
      <c r="L81">
        <f>NDMC_EOD!AO81+NDMC_EOD!AP81</f>
        <v>50</v>
      </c>
      <c r="M81">
        <f>TPDDL_EOD!AO81+TPDDL_EOD!AP81</f>
        <v>30</v>
      </c>
      <c r="N81">
        <f t="shared" si="7"/>
        <v>254</v>
      </c>
      <c r="O81" s="154">
        <f t="shared" si="8"/>
        <v>0</v>
      </c>
      <c r="P81">
        <v>145</v>
      </c>
      <c r="Q81">
        <v>23</v>
      </c>
      <c r="R81">
        <v>6</v>
      </c>
      <c r="S81">
        <v>50</v>
      </c>
      <c r="T81">
        <v>30</v>
      </c>
      <c r="U81" s="156">
        <f t="shared" si="9"/>
        <v>254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35</v>
      </c>
      <c r="D82">
        <f>BAWANA!AP82</f>
        <v>209</v>
      </c>
      <c r="E82">
        <f>BAWANA!AQ82</f>
        <v>35</v>
      </c>
      <c r="F82">
        <f t="shared" si="11"/>
        <v>796</v>
      </c>
      <c r="G82">
        <f t="shared" si="12"/>
        <v>244</v>
      </c>
      <c r="H82" s="154"/>
      <c r="I82">
        <f>BRPL_EOD!AO82+BRPL_EOD!AP82</f>
        <v>145</v>
      </c>
      <c r="J82">
        <f>BYPL_EOD!AO82+BYPL_EOD!AP82</f>
        <v>23</v>
      </c>
      <c r="K82">
        <f>MES_EOD!AO82+MES_EOD!AP82</f>
        <v>6</v>
      </c>
      <c r="L82">
        <f>NDMC_EOD!AO82+NDMC_EOD!AP82</f>
        <v>40</v>
      </c>
      <c r="M82">
        <f>TPDDL_EOD!AO82+TPDDL_EOD!AP82</f>
        <v>30</v>
      </c>
      <c r="N82">
        <f t="shared" si="7"/>
        <v>244</v>
      </c>
      <c r="O82" s="154">
        <f t="shared" si="8"/>
        <v>0</v>
      </c>
      <c r="P82">
        <v>145</v>
      </c>
      <c r="Q82">
        <v>23</v>
      </c>
      <c r="R82">
        <v>6</v>
      </c>
      <c r="S82">
        <v>40</v>
      </c>
      <c r="T82">
        <v>30</v>
      </c>
      <c r="U82" s="156">
        <f t="shared" si="9"/>
        <v>244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35</v>
      </c>
      <c r="D83">
        <f>BAWANA!AP83</f>
        <v>290</v>
      </c>
      <c r="E83">
        <f>BAWANA!AQ83</f>
        <v>35</v>
      </c>
      <c r="F83">
        <f t="shared" si="11"/>
        <v>796</v>
      </c>
      <c r="G83">
        <f t="shared" si="12"/>
        <v>325</v>
      </c>
      <c r="H83" s="154"/>
      <c r="I83">
        <f>BRPL_EOD!AO83+BRPL_EOD!AP83</f>
        <v>257.68</v>
      </c>
      <c r="J83">
        <f>BYPL_EOD!AO83+BYPL_EOD!AP83</f>
        <v>16.059999999999999</v>
      </c>
      <c r="K83">
        <f>MES_EOD!AO83+MES_EOD!AP83</f>
        <v>5.04</v>
      </c>
      <c r="L83">
        <f>NDMC_EOD!AO83+NDMC_EOD!AP83</f>
        <v>21.01</v>
      </c>
      <c r="M83">
        <f>TPDDL_EOD!AO83+TPDDL_EOD!AP83</f>
        <v>25.21</v>
      </c>
      <c r="N83">
        <f t="shared" si="7"/>
        <v>325</v>
      </c>
      <c r="O83" s="154">
        <f t="shared" si="8"/>
        <v>0</v>
      </c>
      <c r="P83">
        <v>257.68</v>
      </c>
      <c r="Q83">
        <v>16.059999999999999</v>
      </c>
      <c r="R83">
        <v>5.04</v>
      </c>
      <c r="S83">
        <v>21.01</v>
      </c>
      <c r="T83">
        <v>25.21</v>
      </c>
      <c r="U83" s="156">
        <f t="shared" si="9"/>
        <v>325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35</v>
      </c>
      <c r="D84">
        <f>BAWANA!AP84</f>
        <v>290</v>
      </c>
      <c r="E84">
        <f>BAWANA!AQ84</f>
        <v>35</v>
      </c>
      <c r="F84">
        <f t="shared" si="11"/>
        <v>796</v>
      </c>
      <c r="G84">
        <f t="shared" si="12"/>
        <v>325</v>
      </c>
      <c r="H84" s="154"/>
      <c r="I84">
        <f>BRPL_EOD!AO84+BRPL_EOD!AP84</f>
        <v>257.68</v>
      </c>
      <c r="J84">
        <f>BYPL_EOD!AO84+BYPL_EOD!AP84</f>
        <v>16.059999999999999</v>
      </c>
      <c r="K84">
        <f>MES_EOD!AO84+MES_EOD!AP84</f>
        <v>5.04</v>
      </c>
      <c r="L84">
        <f>NDMC_EOD!AO84+NDMC_EOD!AP84</f>
        <v>21.01</v>
      </c>
      <c r="M84">
        <f>TPDDL_EOD!AO84+TPDDL_EOD!AP84</f>
        <v>25.21</v>
      </c>
      <c r="N84">
        <f t="shared" si="7"/>
        <v>325</v>
      </c>
      <c r="O84" s="154">
        <f t="shared" si="8"/>
        <v>0</v>
      </c>
      <c r="P84">
        <v>257.68</v>
      </c>
      <c r="Q84">
        <v>16.059999999999999</v>
      </c>
      <c r="R84">
        <v>5.04</v>
      </c>
      <c r="S84">
        <v>21.01</v>
      </c>
      <c r="T84">
        <v>25.21</v>
      </c>
      <c r="U84" s="156">
        <f t="shared" si="9"/>
        <v>325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35</v>
      </c>
      <c r="D85">
        <f>BAWANA!AP85</f>
        <v>290</v>
      </c>
      <c r="E85">
        <f>BAWANA!AQ85</f>
        <v>35</v>
      </c>
      <c r="F85">
        <f t="shared" si="11"/>
        <v>796</v>
      </c>
      <c r="G85">
        <f t="shared" si="12"/>
        <v>325</v>
      </c>
      <c r="H85" s="154"/>
      <c r="I85">
        <f>BRPL_EOD!AO85+BRPL_EOD!AP85</f>
        <v>261.95</v>
      </c>
      <c r="J85">
        <f>BYPL_EOD!AO85+BYPL_EOD!AP85</f>
        <v>16.8</v>
      </c>
      <c r="K85">
        <f>MES_EOD!AO85+MES_EOD!AP85</f>
        <v>10.28</v>
      </c>
      <c r="L85">
        <f>NDMC_EOD!AO85+NDMC_EOD!AP85</f>
        <v>10.28</v>
      </c>
      <c r="M85">
        <f>TPDDL_EOD!AO85+TPDDL_EOD!AP85</f>
        <v>25.69</v>
      </c>
      <c r="N85">
        <f t="shared" si="7"/>
        <v>324.99999999999994</v>
      </c>
      <c r="O85" s="154">
        <f t="shared" si="8"/>
        <v>0</v>
      </c>
      <c r="P85">
        <v>261.95000000000005</v>
      </c>
      <c r="Q85">
        <v>16.800000000000004</v>
      </c>
      <c r="R85">
        <v>10.280000000000001</v>
      </c>
      <c r="S85">
        <v>10.280000000000001</v>
      </c>
      <c r="T85">
        <v>25.690000000000005</v>
      </c>
      <c r="U85" s="156">
        <f t="shared" si="9"/>
        <v>325.00000000000006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35</v>
      </c>
      <c r="D86">
        <f>BAWANA!AP86</f>
        <v>290</v>
      </c>
      <c r="E86">
        <f>BAWANA!AQ86</f>
        <v>35</v>
      </c>
      <c r="F86">
        <f t="shared" si="11"/>
        <v>796</v>
      </c>
      <c r="G86">
        <f t="shared" si="12"/>
        <v>325</v>
      </c>
      <c r="H86" s="154"/>
      <c r="I86">
        <f>BRPL_EOD!AO86+BRPL_EOD!AP86</f>
        <v>266.48</v>
      </c>
      <c r="J86">
        <f>BYPL_EOD!AO86+BYPL_EOD!AP86</f>
        <v>17.47</v>
      </c>
      <c r="K86">
        <f>MES_EOD!AO86+MES_EOD!AP86</f>
        <v>4.37</v>
      </c>
      <c r="L86">
        <f>NDMC_EOD!AO86+NDMC_EOD!AP86</f>
        <v>10.48</v>
      </c>
      <c r="M86">
        <f>TPDDL_EOD!AO86+TPDDL_EOD!AP86</f>
        <v>26.2</v>
      </c>
      <c r="N86">
        <f t="shared" si="7"/>
        <v>325.00000000000006</v>
      </c>
      <c r="O86" s="154">
        <f t="shared" si="8"/>
        <v>0</v>
      </c>
      <c r="P86">
        <v>266.47999999999996</v>
      </c>
      <c r="Q86">
        <v>17.469999999999995</v>
      </c>
      <c r="R86">
        <v>4.3699999999999992</v>
      </c>
      <c r="S86">
        <v>10.479999999999999</v>
      </c>
      <c r="T86">
        <v>26.199999999999996</v>
      </c>
      <c r="U86" s="156">
        <f t="shared" si="9"/>
        <v>324.99999999999994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35</v>
      </c>
      <c r="D87">
        <f>BAWANA!AP87</f>
        <v>290</v>
      </c>
      <c r="E87">
        <f>BAWANA!AQ87</f>
        <v>35</v>
      </c>
      <c r="F87">
        <f t="shared" si="11"/>
        <v>796</v>
      </c>
      <c r="G87">
        <f t="shared" si="12"/>
        <v>325</v>
      </c>
      <c r="H87" s="154"/>
      <c r="I87">
        <f>BRPL_EOD!AO87+BRPL_EOD!AP87</f>
        <v>265.88</v>
      </c>
      <c r="J87">
        <f>BYPL_EOD!AO87+BYPL_EOD!AP87</f>
        <v>17.29</v>
      </c>
      <c r="K87">
        <f>MES_EOD!AO87+MES_EOD!AP87</f>
        <v>5.23</v>
      </c>
      <c r="L87">
        <f>NDMC_EOD!AO87+NDMC_EOD!AP87</f>
        <v>10.46</v>
      </c>
      <c r="M87">
        <f>TPDDL_EOD!AO87+TPDDL_EOD!AP87</f>
        <v>26.14</v>
      </c>
      <c r="N87">
        <f t="shared" si="7"/>
        <v>325</v>
      </c>
      <c r="O87" s="154">
        <f t="shared" si="8"/>
        <v>0</v>
      </c>
      <c r="P87">
        <v>265.88</v>
      </c>
      <c r="Q87">
        <v>17.29</v>
      </c>
      <c r="R87">
        <v>5.23</v>
      </c>
      <c r="S87">
        <v>10.46</v>
      </c>
      <c r="T87">
        <v>26.14</v>
      </c>
      <c r="U87" s="156">
        <f t="shared" si="9"/>
        <v>325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35</v>
      </c>
      <c r="D88">
        <f>BAWANA!AP88</f>
        <v>290</v>
      </c>
      <c r="E88">
        <f>BAWANA!AQ88</f>
        <v>35</v>
      </c>
      <c r="F88">
        <f t="shared" si="11"/>
        <v>796</v>
      </c>
      <c r="G88">
        <f t="shared" si="12"/>
        <v>325</v>
      </c>
      <c r="H88" s="154"/>
      <c r="I88">
        <f>BRPL_EOD!AO88+BRPL_EOD!AP88</f>
        <v>265.88</v>
      </c>
      <c r="J88">
        <f>BYPL_EOD!AO88+BYPL_EOD!AP88</f>
        <v>17.29</v>
      </c>
      <c r="K88">
        <f>MES_EOD!AO88+MES_EOD!AP88</f>
        <v>5.23</v>
      </c>
      <c r="L88">
        <f>NDMC_EOD!AO88+NDMC_EOD!AP88</f>
        <v>10.46</v>
      </c>
      <c r="M88">
        <f>TPDDL_EOD!AO88+TPDDL_EOD!AP88</f>
        <v>26.14</v>
      </c>
      <c r="N88">
        <f t="shared" si="7"/>
        <v>325</v>
      </c>
      <c r="O88" s="154">
        <f t="shared" si="8"/>
        <v>0</v>
      </c>
      <c r="P88">
        <v>265.88</v>
      </c>
      <c r="Q88">
        <v>17.29</v>
      </c>
      <c r="R88">
        <v>5.23</v>
      </c>
      <c r="S88">
        <v>10.46</v>
      </c>
      <c r="T88">
        <v>26.14</v>
      </c>
      <c r="U88" s="156">
        <f t="shared" si="9"/>
        <v>325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35</v>
      </c>
      <c r="D89">
        <f>BAWANA!AP89</f>
        <v>290</v>
      </c>
      <c r="E89">
        <f>BAWANA!AQ89</f>
        <v>35</v>
      </c>
      <c r="F89">
        <f t="shared" si="11"/>
        <v>796</v>
      </c>
      <c r="G89">
        <f t="shared" si="12"/>
        <v>325</v>
      </c>
      <c r="H89" s="154"/>
      <c r="I89">
        <f>BRPL_EOD!AO89+BRPL_EOD!AP89</f>
        <v>265.88</v>
      </c>
      <c r="J89">
        <f>BYPL_EOD!AO89+BYPL_EOD!AP89</f>
        <v>17.29</v>
      </c>
      <c r="K89">
        <f>MES_EOD!AO89+MES_EOD!AP89</f>
        <v>5.23</v>
      </c>
      <c r="L89">
        <f>NDMC_EOD!AO89+NDMC_EOD!AP89</f>
        <v>10.46</v>
      </c>
      <c r="M89">
        <f>TPDDL_EOD!AO89+TPDDL_EOD!AP89</f>
        <v>26.14</v>
      </c>
      <c r="N89">
        <f t="shared" si="7"/>
        <v>325</v>
      </c>
      <c r="O89" s="154">
        <f t="shared" si="8"/>
        <v>0</v>
      </c>
      <c r="P89">
        <v>265.88</v>
      </c>
      <c r="Q89">
        <v>17.29</v>
      </c>
      <c r="R89">
        <v>5.23</v>
      </c>
      <c r="S89">
        <v>10.46</v>
      </c>
      <c r="T89">
        <v>26.14</v>
      </c>
      <c r="U89" s="156">
        <f t="shared" si="9"/>
        <v>325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35</v>
      </c>
      <c r="D90">
        <f>BAWANA!AP90</f>
        <v>290</v>
      </c>
      <c r="E90">
        <f>BAWANA!AQ90</f>
        <v>35</v>
      </c>
      <c r="F90">
        <f t="shared" si="11"/>
        <v>796</v>
      </c>
      <c r="G90">
        <f t="shared" si="12"/>
        <v>325</v>
      </c>
      <c r="H90" s="154"/>
      <c r="I90">
        <f>BRPL_EOD!AO90+BRPL_EOD!AP90</f>
        <v>241.86</v>
      </c>
      <c r="J90">
        <f>BYPL_EOD!AO90+BYPL_EOD!AP90</f>
        <v>45.67</v>
      </c>
      <c r="K90">
        <f>MES_EOD!AO90+MES_EOD!AP90</f>
        <v>4.68</v>
      </c>
      <c r="L90">
        <f>NDMC_EOD!AO90+NDMC_EOD!AP90</f>
        <v>9.3699999999999992</v>
      </c>
      <c r="M90">
        <f>TPDDL_EOD!AO90+TPDDL_EOD!AP90</f>
        <v>23.42</v>
      </c>
      <c r="N90">
        <f t="shared" si="7"/>
        <v>325.00000000000006</v>
      </c>
      <c r="O90" s="154">
        <f t="shared" si="8"/>
        <v>0</v>
      </c>
      <c r="P90">
        <v>241.85999999999999</v>
      </c>
      <c r="Q90">
        <v>45.669999999999995</v>
      </c>
      <c r="R90">
        <v>4.6799999999999988</v>
      </c>
      <c r="S90">
        <v>9.3699999999999974</v>
      </c>
      <c r="T90">
        <v>23.419999999999998</v>
      </c>
      <c r="U90" s="156">
        <f t="shared" si="9"/>
        <v>325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35</v>
      </c>
      <c r="D91">
        <f>BAWANA!AP91</f>
        <v>289.16000000000003</v>
      </c>
      <c r="E91">
        <f>BAWANA!AQ91</f>
        <v>35</v>
      </c>
      <c r="F91">
        <f t="shared" si="11"/>
        <v>796</v>
      </c>
      <c r="G91">
        <f t="shared" si="12"/>
        <v>324.16000000000003</v>
      </c>
      <c r="H91" s="154"/>
      <c r="I91">
        <f>BRPL_EOD!AO91+BRPL_EOD!AP91</f>
        <v>255</v>
      </c>
      <c r="J91">
        <f>BYPL_EOD!AO91+BYPL_EOD!AP91</f>
        <v>15.16</v>
      </c>
      <c r="K91">
        <f>MES_EOD!AO91+MES_EOD!AP91</f>
        <v>12</v>
      </c>
      <c r="L91">
        <f>NDMC_EOD!AO91+NDMC_EOD!AP91</f>
        <v>12</v>
      </c>
      <c r="M91">
        <f>TPDDL_EOD!AO91+TPDDL_EOD!AP91</f>
        <v>30</v>
      </c>
      <c r="N91">
        <f t="shared" si="7"/>
        <v>324.16000000000003</v>
      </c>
      <c r="O91" s="154">
        <f t="shared" si="8"/>
        <v>0</v>
      </c>
      <c r="P91">
        <v>255</v>
      </c>
      <c r="Q91">
        <v>15.16</v>
      </c>
      <c r="R91">
        <v>12</v>
      </c>
      <c r="S91">
        <v>12</v>
      </c>
      <c r="T91">
        <v>30</v>
      </c>
      <c r="U91" s="156">
        <f t="shared" si="9"/>
        <v>324.16000000000003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35</v>
      </c>
      <c r="D92">
        <f>BAWANA!AP92</f>
        <v>281.61</v>
      </c>
      <c r="E92">
        <f>BAWANA!AQ92</f>
        <v>35</v>
      </c>
      <c r="F92">
        <f t="shared" si="11"/>
        <v>796</v>
      </c>
      <c r="G92">
        <f t="shared" si="12"/>
        <v>316.61</v>
      </c>
      <c r="H92" s="154"/>
      <c r="I92">
        <f>BRPL_EOD!AO92+BRPL_EOD!AP92</f>
        <v>255</v>
      </c>
      <c r="J92">
        <f>BYPL_EOD!AO92+BYPL_EOD!AP92</f>
        <v>14.61</v>
      </c>
      <c r="K92">
        <f>MES_EOD!AO92+MES_EOD!AP92</f>
        <v>5</v>
      </c>
      <c r="L92">
        <f>NDMC_EOD!AO92+NDMC_EOD!AP92</f>
        <v>12</v>
      </c>
      <c r="M92">
        <f>TPDDL_EOD!AO92+TPDDL_EOD!AP92</f>
        <v>30</v>
      </c>
      <c r="N92">
        <f t="shared" si="7"/>
        <v>316.61</v>
      </c>
      <c r="O92" s="154">
        <f t="shared" si="8"/>
        <v>0</v>
      </c>
      <c r="P92">
        <v>255</v>
      </c>
      <c r="Q92">
        <v>14.61</v>
      </c>
      <c r="R92">
        <v>5</v>
      </c>
      <c r="S92">
        <v>12</v>
      </c>
      <c r="T92">
        <v>30</v>
      </c>
      <c r="U92" s="156">
        <f t="shared" si="9"/>
        <v>316.61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35</v>
      </c>
      <c r="D93">
        <f>BAWANA!AP93</f>
        <v>290</v>
      </c>
      <c r="E93">
        <f>BAWANA!AQ93</f>
        <v>35</v>
      </c>
      <c r="F93">
        <f t="shared" si="11"/>
        <v>796</v>
      </c>
      <c r="G93">
        <f t="shared" si="12"/>
        <v>325</v>
      </c>
      <c r="H93" s="154"/>
      <c r="I93">
        <f>BRPL_EOD!AO93+BRPL_EOD!AP93</f>
        <v>254.24</v>
      </c>
      <c r="J93">
        <f>BYPL_EOD!AO93+BYPL_EOD!AP93</f>
        <v>22.92</v>
      </c>
      <c r="K93">
        <f>MES_EOD!AO93+MES_EOD!AP93</f>
        <v>5.98</v>
      </c>
      <c r="L93">
        <f>NDMC_EOD!AO93+NDMC_EOD!AP93</f>
        <v>11.96</v>
      </c>
      <c r="M93">
        <f>TPDDL_EOD!AO93+TPDDL_EOD!AP93</f>
        <v>29.9</v>
      </c>
      <c r="N93">
        <f t="shared" si="7"/>
        <v>325</v>
      </c>
      <c r="O93" s="154">
        <f t="shared" si="8"/>
        <v>0</v>
      </c>
      <c r="P93">
        <v>254.24</v>
      </c>
      <c r="Q93">
        <v>22.92</v>
      </c>
      <c r="R93">
        <v>5.98</v>
      </c>
      <c r="S93">
        <v>11.96</v>
      </c>
      <c r="T93">
        <v>29.9</v>
      </c>
      <c r="U93" s="156">
        <f t="shared" si="9"/>
        <v>325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35</v>
      </c>
      <c r="D94">
        <f>BAWANA!AP94</f>
        <v>290</v>
      </c>
      <c r="E94">
        <f>BAWANA!AQ94</f>
        <v>35</v>
      </c>
      <c r="F94">
        <f t="shared" si="11"/>
        <v>796</v>
      </c>
      <c r="G94">
        <f t="shared" si="12"/>
        <v>325</v>
      </c>
      <c r="H94" s="154"/>
      <c r="I94">
        <f>BRPL_EOD!AO94+BRPL_EOD!AP94</f>
        <v>254.24</v>
      </c>
      <c r="J94">
        <f>BYPL_EOD!AO94+BYPL_EOD!AP94</f>
        <v>22.92</v>
      </c>
      <c r="K94">
        <f>MES_EOD!AO94+MES_EOD!AP94</f>
        <v>5.98</v>
      </c>
      <c r="L94">
        <f>NDMC_EOD!AO94+NDMC_EOD!AP94</f>
        <v>11.96</v>
      </c>
      <c r="M94">
        <f>TPDDL_EOD!AO94+TPDDL_EOD!AP94</f>
        <v>29.9</v>
      </c>
      <c r="N94">
        <f t="shared" si="7"/>
        <v>325</v>
      </c>
      <c r="O94" s="154">
        <f t="shared" si="8"/>
        <v>0</v>
      </c>
      <c r="P94">
        <v>254.24</v>
      </c>
      <c r="Q94">
        <v>22.92</v>
      </c>
      <c r="R94">
        <v>5.98</v>
      </c>
      <c r="S94">
        <v>11.96</v>
      </c>
      <c r="T94">
        <v>29.9</v>
      </c>
      <c r="U94" s="156">
        <f t="shared" si="9"/>
        <v>325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35</v>
      </c>
      <c r="D95">
        <f>BAWANA!AP95</f>
        <v>290</v>
      </c>
      <c r="E95">
        <f>BAWANA!AQ95</f>
        <v>35</v>
      </c>
      <c r="F95">
        <f t="shared" si="11"/>
        <v>796</v>
      </c>
      <c r="G95">
        <f t="shared" si="12"/>
        <v>325</v>
      </c>
      <c r="H95" s="154"/>
      <c r="I95">
        <f>BRPL_EOD!AO95+BRPL_EOD!AP95</f>
        <v>254.24</v>
      </c>
      <c r="J95">
        <f>BYPL_EOD!AO95+BYPL_EOD!AP95</f>
        <v>22.92</v>
      </c>
      <c r="K95">
        <f>MES_EOD!AO95+MES_EOD!AP95</f>
        <v>5.98</v>
      </c>
      <c r="L95">
        <f>NDMC_EOD!AO95+NDMC_EOD!AP95</f>
        <v>11.96</v>
      </c>
      <c r="M95">
        <f>TPDDL_EOD!AO95+TPDDL_EOD!AP95</f>
        <v>29.9</v>
      </c>
      <c r="N95">
        <f t="shared" si="7"/>
        <v>325</v>
      </c>
      <c r="O95" s="154">
        <f t="shared" si="8"/>
        <v>0</v>
      </c>
      <c r="P95">
        <v>254.24</v>
      </c>
      <c r="Q95">
        <v>22.92</v>
      </c>
      <c r="R95">
        <v>5.98</v>
      </c>
      <c r="S95">
        <v>11.96</v>
      </c>
      <c r="T95">
        <v>29.9</v>
      </c>
      <c r="U95" s="156">
        <f t="shared" si="9"/>
        <v>325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35</v>
      </c>
      <c r="D96">
        <f>BAWANA!AP96</f>
        <v>290</v>
      </c>
      <c r="E96">
        <f>BAWANA!AQ96</f>
        <v>35</v>
      </c>
      <c r="F96">
        <f t="shared" si="11"/>
        <v>796</v>
      </c>
      <c r="G96">
        <f t="shared" si="12"/>
        <v>325</v>
      </c>
      <c r="H96" s="154"/>
      <c r="I96">
        <f>BRPL_EOD!AO96+BRPL_EOD!AP96</f>
        <v>255</v>
      </c>
      <c r="J96">
        <f>BYPL_EOD!AO96+BYPL_EOD!AP96</f>
        <v>23</v>
      </c>
      <c r="K96">
        <f>MES_EOD!AO96+MES_EOD!AP96</f>
        <v>5</v>
      </c>
      <c r="L96">
        <f>NDMC_EOD!AO96+NDMC_EOD!AP96</f>
        <v>12</v>
      </c>
      <c r="M96">
        <f>TPDDL_EOD!AO96+TPDDL_EOD!AP96</f>
        <v>30</v>
      </c>
      <c r="N96">
        <f t="shared" si="7"/>
        <v>325</v>
      </c>
      <c r="O96" s="154">
        <f t="shared" si="8"/>
        <v>0</v>
      </c>
      <c r="P96">
        <v>255</v>
      </c>
      <c r="Q96">
        <v>23</v>
      </c>
      <c r="R96">
        <v>5</v>
      </c>
      <c r="S96">
        <v>12</v>
      </c>
      <c r="T96">
        <v>30</v>
      </c>
      <c r="U96" s="156">
        <f t="shared" si="9"/>
        <v>325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35</v>
      </c>
      <c r="D97">
        <f>BAWANA!AP97</f>
        <v>290</v>
      </c>
      <c r="E97">
        <f>BAWANA!AQ97</f>
        <v>35</v>
      </c>
      <c r="F97">
        <f t="shared" si="11"/>
        <v>796</v>
      </c>
      <c r="G97">
        <f t="shared" si="12"/>
        <v>325</v>
      </c>
      <c r="H97" s="154"/>
      <c r="I97">
        <f>BRPL_EOD!AO97+BRPL_EOD!AP97</f>
        <v>251.27</v>
      </c>
      <c r="J97">
        <f>BYPL_EOD!AO97+BYPL_EOD!AP97</f>
        <v>22.61</v>
      </c>
      <c r="K97">
        <f>MES_EOD!AO97+MES_EOD!AP97</f>
        <v>9.83</v>
      </c>
      <c r="L97">
        <f>NDMC_EOD!AO97+NDMC_EOD!AP97</f>
        <v>11.8</v>
      </c>
      <c r="M97">
        <f>TPDDL_EOD!AO97+TPDDL_EOD!AP97</f>
        <v>29.49</v>
      </c>
      <c r="N97">
        <f t="shared" si="7"/>
        <v>325</v>
      </c>
      <c r="O97" s="154">
        <f t="shared" si="8"/>
        <v>0</v>
      </c>
      <c r="P97">
        <v>251.27</v>
      </c>
      <c r="Q97">
        <v>22.61</v>
      </c>
      <c r="R97">
        <v>9.83</v>
      </c>
      <c r="S97">
        <v>11.8</v>
      </c>
      <c r="T97">
        <v>29.49</v>
      </c>
      <c r="U97" s="156">
        <f t="shared" si="9"/>
        <v>325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35</v>
      </c>
      <c r="D98">
        <f>BAWANA!AP98</f>
        <v>288</v>
      </c>
      <c r="E98">
        <f>BAWANA!AQ98</f>
        <v>35</v>
      </c>
      <c r="F98">
        <f t="shared" si="11"/>
        <v>796</v>
      </c>
      <c r="G98">
        <f t="shared" si="12"/>
        <v>323</v>
      </c>
      <c r="H98" s="154"/>
      <c r="I98">
        <f>BRPL_EOD!AO98+BRPL_EOD!AP98</f>
        <v>255</v>
      </c>
      <c r="J98">
        <f>BYPL_EOD!AO98+BYPL_EOD!AP98</f>
        <v>23</v>
      </c>
      <c r="K98">
        <f>MES_EOD!AO98+MES_EOD!AP98</f>
        <v>3</v>
      </c>
      <c r="L98">
        <f>NDMC_EOD!AO98+NDMC_EOD!AP98</f>
        <v>12</v>
      </c>
      <c r="M98">
        <f>TPDDL_EOD!AO98+TPDDL_EOD!AP98</f>
        <v>30</v>
      </c>
      <c r="N98">
        <f t="shared" si="7"/>
        <v>323</v>
      </c>
      <c r="O98" s="154">
        <f t="shared" si="8"/>
        <v>0</v>
      </c>
      <c r="P98">
        <v>255</v>
      </c>
      <c r="Q98">
        <v>23</v>
      </c>
      <c r="R98">
        <v>3</v>
      </c>
      <c r="S98">
        <v>12</v>
      </c>
      <c r="T98">
        <v>30</v>
      </c>
      <c r="U98" s="156">
        <f t="shared" si="9"/>
        <v>323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0.3125</v>
      </c>
      <c r="D99" s="156">
        <f t="shared" si="14"/>
        <v>4.4298274999999974</v>
      </c>
      <c r="E99" s="156">
        <f t="shared" si="14"/>
        <v>0.29749999999999999</v>
      </c>
      <c r="F99" s="156">
        <f t="shared" si="14"/>
        <v>18.489999999999998</v>
      </c>
      <c r="G99" s="156">
        <f t="shared" si="14"/>
        <v>4.7273274999999986</v>
      </c>
      <c r="H99" s="156"/>
      <c r="I99" s="156">
        <f t="shared" si="14"/>
        <v>2.7385150000000005</v>
      </c>
      <c r="J99" s="156">
        <f t="shared" si="14"/>
        <v>0.6726025000000001</v>
      </c>
      <c r="K99" s="156">
        <f t="shared" si="14"/>
        <v>0.14195250000000004</v>
      </c>
      <c r="L99" s="156">
        <f t="shared" si="14"/>
        <v>0.44375500000000007</v>
      </c>
      <c r="M99" s="156">
        <f t="shared" si="14"/>
        <v>0.73049999999999948</v>
      </c>
      <c r="N99" s="156">
        <f t="shared" si="14"/>
        <v>4.7273249999999978</v>
      </c>
      <c r="O99" s="156">
        <f t="shared" si="14"/>
        <v>2.4999999999728575E-6</v>
      </c>
      <c r="P99" s="156">
        <f t="shared" si="14"/>
        <v>2.7385101234447382</v>
      </c>
      <c r="Q99" s="156">
        <f t="shared" si="14"/>
        <v>0.67260247367161297</v>
      </c>
      <c r="R99" s="156">
        <f t="shared" si="14"/>
        <v>0.1419541714328012</v>
      </c>
      <c r="S99" s="156">
        <f t="shared" si="14"/>
        <v>0.44375607089878638</v>
      </c>
      <c r="T99" s="156">
        <f t="shared" si="14"/>
        <v>0.73050466055206242</v>
      </c>
      <c r="U99" s="156">
        <f t="shared" si="14"/>
        <v>4.7273274999999986</v>
      </c>
      <c r="V99" s="156">
        <f t="shared" si="10"/>
        <v>0</v>
      </c>
      <c r="Y99" s="156">
        <f t="shared" ref="Y99:AD99" si="15">SUM(Y3:Y98)/4000</f>
        <v>0.18862499999999985</v>
      </c>
      <c r="Z99" s="156">
        <f t="shared" si="15"/>
        <v>0.18862499999999985</v>
      </c>
      <c r="AA99" s="156">
        <f t="shared" si="15"/>
        <v>0.18862499999999985</v>
      </c>
      <c r="AB99" s="156">
        <f t="shared" si="15"/>
        <v>0.18862499999999985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4.2</v>
      </c>
      <c r="E3">
        <v>0</v>
      </c>
      <c r="F3">
        <v>11.946</v>
      </c>
      <c r="G3">
        <v>10.86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59.359499999999997</v>
      </c>
      <c r="P3">
        <v>106.5</v>
      </c>
      <c r="Q3">
        <v>16.901599999999998</v>
      </c>
      <c r="R3">
        <v>34.577100000000002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13.0634</v>
      </c>
      <c r="AC3">
        <v>0</v>
      </c>
      <c r="AD3">
        <v>18.229800000000001</v>
      </c>
      <c r="AE3">
        <v>28.8675</v>
      </c>
      <c r="AF3">
        <v>8.8740000000000006</v>
      </c>
      <c r="AG3">
        <v>19.5444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2.9462999999999999</v>
      </c>
      <c r="AQ3">
        <v>30.806999999999999</v>
      </c>
      <c r="AR3">
        <v>32.9574</v>
      </c>
      <c r="AS3">
        <v>0</v>
      </c>
      <c r="AT3">
        <v>14.9968</v>
      </c>
      <c r="AU3">
        <v>0</v>
      </c>
      <c r="AV3">
        <v>12.6</v>
      </c>
      <c r="AW3">
        <v>43.44</v>
      </c>
      <c r="AX3">
        <v>19.728000000000002</v>
      </c>
      <c r="AY3">
        <v>0</v>
      </c>
      <c r="AZ3">
        <v>0</v>
      </c>
      <c r="BA3">
        <f>SUM(B3:AZ3)</f>
        <v>2787.7192410000002</v>
      </c>
    </row>
    <row r="4" spans="1:53">
      <c r="A4" t="s">
        <v>46</v>
      </c>
      <c r="B4">
        <v>0</v>
      </c>
      <c r="C4">
        <v>0</v>
      </c>
      <c r="D4">
        <v>4.2</v>
      </c>
      <c r="E4">
        <v>0</v>
      </c>
      <c r="F4">
        <v>11.946</v>
      </c>
      <c r="G4">
        <v>10.86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59.359499999999997</v>
      </c>
      <c r="P4">
        <v>106.5</v>
      </c>
      <c r="Q4">
        <v>16.901599999999998</v>
      </c>
      <c r="R4">
        <v>34.577100000000002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13.0634</v>
      </c>
      <c r="AC4">
        <v>0</v>
      </c>
      <c r="AD4">
        <v>18.229800000000001</v>
      </c>
      <c r="AE4">
        <v>28.8675</v>
      </c>
      <c r="AF4">
        <v>8.8740000000000006</v>
      </c>
      <c r="AG4">
        <v>19.5444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2.9462999999999999</v>
      </c>
      <c r="AQ4">
        <v>30.806999999999999</v>
      </c>
      <c r="AR4">
        <v>32.9574</v>
      </c>
      <c r="AS4">
        <v>0</v>
      </c>
      <c r="AT4">
        <v>14.9968</v>
      </c>
      <c r="AU4">
        <v>0</v>
      </c>
      <c r="AV4">
        <v>12.6</v>
      </c>
      <c r="AW4">
        <v>43.44</v>
      </c>
      <c r="AX4">
        <v>19.728000000000002</v>
      </c>
      <c r="AY4">
        <v>0</v>
      </c>
      <c r="AZ4">
        <v>0</v>
      </c>
      <c r="BA4">
        <f t="shared" ref="BA4:BA67" si="0">SUM(B4:AZ4)</f>
        <v>2787.7192410000002</v>
      </c>
    </row>
    <row r="5" spans="1:53">
      <c r="A5" t="s">
        <v>47</v>
      </c>
      <c r="B5">
        <v>0</v>
      </c>
      <c r="C5">
        <v>0</v>
      </c>
      <c r="D5">
        <v>4.2</v>
      </c>
      <c r="E5">
        <v>0</v>
      </c>
      <c r="F5">
        <v>11.946</v>
      </c>
      <c r="G5">
        <v>10.86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60.678600000000003</v>
      </c>
      <c r="P5">
        <v>106.5</v>
      </c>
      <c r="Q5">
        <v>16.901599999999998</v>
      </c>
      <c r="R5">
        <v>37.934100000000001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13.0634</v>
      </c>
      <c r="AC5">
        <v>0</v>
      </c>
      <c r="AD5">
        <v>18.229800000000001</v>
      </c>
      <c r="AE5">
        <v>28.8675</v>
      </c>
      <c r="AF5">
        <v>8.8740000000000006</v>
      </c>
      <c r="AG5">
        <v>19.5444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2.9462999999999999</v>
      </c>
      <c r="AQ5">
        <v>30.806999999999999</v>
      </c>
      <c r="AR5">
        <v>32.9574</v>
      </c>
      <c r="AS5">
        <v>0</v>
      </c>
      <c r="AT5">
        <v>14.9968</v>
      </c>
      <c r="AU5">
        <v>0</v>
      </c>
      <c r="AV5">
        <v>12.6</v>
      </c>
      <c r="AW5">
        <v>43.44</v>
      </c>
      <c r="AX5">
        <v>19.728000000000002</v>
      </c>
      <c r="AY5">
        <v>0</v>
      </c>
      <c r="AZ5">
        <v>0</v>
      </c>
      <c r="BA5">
        <f t="shared" si="0"/>
        <v>2759.4059809999999</v>
      </c>
    </row>
    <row r="6" spans="1:53">
      <c r="A6" t="s">
        <v>48</v>
      </c>
      <c r="B6">
        <v>0</v>
      </c>
      <c r="C6">
        <v>0</v>
      </c>
      <c r="D6">
        <v>4.2</v>
      </c>
      <c r="E6">
        <v>0</v>
      </c>
      <c r="F6">
        <v>11.946</v>
      </c>
      <c r="G6">
        <v>10.86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60.678600000000003</v>
      </c>
      <c r="P6">
        <v>106.5</v>
      </c>
      <c r="Q6">
        <v>16.901599999999998</v>
      </c>
      <c r="R6">
        <v>37.934100000000001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18.229800000000001</v>
      </c>
      <c r="AE6">
        <v>28.8675</v>
      </c>
      <c r="AF6">
        <v>8.8740000000000006</v>
      </c>
      <c r="AG6">
        <v>19.5444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2.9462999999999999</v>
      </c>
      <c r="AQ6">
        <v>30.806999999999999</v>
      </c>
      <c r="AR6">
        <v>32.9574</v>
      </c>
      <c r="AS6">
        <v>0</v>
      </c>
      <c r="AT6">
        <v>14.9968</v>
      </c>
      <c r="AU6">
        <v>0</v>
      </c>
      <c r="AV6">
        <v>12.6</v>
      </c>
      <c r="AW6">
        <v>43.44</v>
      </c>
      <c r="AX6">
        <v>19.728000000000002</v>
      </c>
      <c r="AY6">
        <v>0</v>
      </c>
      <c r="AZ6">
        <v>0</v>
      </c>
      <c r="BA6">
        <f t="shared" si="0"/>
        <v>2746.3425809999999</v>
      </c>
    </row>
    <row r="7" spans="1:53">
      <c r="A7" t="s">
        <v>49</v>
      </c>
      <c r="B7">
        <v>0</v>
      </c>
      <c r="C7">
        <v>0</v>
      </c>
      <c r="D7">
        <v>4.2</v>
      </c>
      <c r="E7">
        <v>0</v>
      </c>
      <c r="F7">
        <v>11.946</v>
      </c>
      <c r="G7">
        <v>10.86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60.678600000000003</v>
      </c>
      <c r="P7">
        <v>106.5</v>
      </c>
      <c r="Q7">
        <v>16.901599999999998</v>
      </c>
      <c r="R7">
        <v>41.2911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0</v>
      </c>
      <c r="AC7">
        <v>0</v>
      </c>
      <c r="AD7">
        <v>9.1149000000000004</v>
      </c>
      <c r="AE7">
        <v>28.8675</v>
      </c>
      <c r="AF7">
        <v>8.8740000000000006</v>
      </c>
      <c r="AG7">
        <v>19.5444</v>
      </c>
      <c r="AH7">
        <v>18.940000000000001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2.9462999999999999</v>
      </c>
      <c r="AQ7">
        <v>30.806999999999999</v>
      </c>
      <c r="AR7">
        <v>31.897382</v>
      </c>
      <c r="AS7">
        <v>0</v>
      </c>
      <c r="AT7">
        <v>14.9968</v>
      </c>
      <c r="AU7">
        <v>0</v>
      </c>
      <c r="AV7">
        <v>12.6</v>
      </c>
      <c r="AW7">
        <v>43.44</v>
      </c>
      <c r="AX7">
        <v>19.728000000000002</v>
      </c>
      <c r="AY7">
        <v>0</v>
      </c>
      <c r="AZ7">
        <v>0</v>
      </c>
      <c r="BA7">
        <f t="shared" si="0"/>
        <v>2739.5246630000001</v>
      </c>
    </row>
    <row r="8" spans="1:53">
      <c r="A8" t="s">
        <v>50</v>
      </c>
      <c r="B8">
        <v>0</v>
      </c>
      <c r="C8">
        <v>0</v>
      </c>
      <c r="D8">
        <v>4.2</v>
      </c>
      <c r="E8">
        <v>0</v>
      </c>
      <c r="F8">
        <v>11.946</v>
      </c>
      <c r="G8">
        <v>10.86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60.678600000000003</v>
      </c>
      <c r="P8">
        <v>106.5</v>
      </c>
      <c r="Q8">
        <v>16.901599999999998</v>
      </c>
      <c r="R8">
        <v>41.2911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7.5297000000000001</v>
      </c>
      <c r="AE8">
        <v>28.8675</v>
      </c>
      <c r="AF8">
        <v>8.8740000000000006</v>
      </c>
      <c r="AG8">
        <v>19.5444</v>
      </c>
      <c r="AH8">
        <v>18.940000000000001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2.9462999999999999</v>
      </c>
      <c r="AQ8">
        <v>30.806999999999999</v>
      </c>
      <c r="AR8">
        <v>31.897382</v>
      </c>
      <c r="AS8">
        <v>0</v>
      </c>
      <c r="AT8">
        <v>14.9968</v>
      </c>
      <c r="AU8">
        <v>0</v>
      </c>
      <c r="AV8">
        <v>12.6</v>
      </c>
      <c r="AW8">
        <v>43.44</v>
      </c>
      <c r="AX8">
        <v>19.728000000000002</v>
      </c>
      <c r="AY8">
        <v>0</v>
      </c>
      <c r="AZ8">
        <v>0</v>
      </c>
      <c r="BA8">
        <f t="shared" si="0"/>
        <v>2723.8901030000002</v>
      </c>
    </row>
    <row r="9" spans="1:53">
      <c r="A9" t="s">
        <v>51</v>
      </c>
      <c r="B9">
        <v>0</v>
      </c>
      <c r="C9">
        <v>0</v>
      </c>
      <c r="D9">
        <v>4.2</v>
      </c>
      <c r="E9">
        <v>0</v>
      </c>
      <c r="F9">
        <v>11.946</v>
      </c>
      <c r="G9">
        <v>10.86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60.678600000000003</v>
      </c>
      <c r="P9">
        <v>106.5</v>
      </c>
      <c r="Q9">
        <v>16.901599999999998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28.8675</v>
      </c>
      <c r="AF9">
        <v>8.8740000000000006</v>
      </c>
      <c r="AG9">
        <v>19.5444</v>
      </c>
      <c r="AH9">
        <v>18.940000000000001</v>
      </c>
      <c r="AI9">
        <v>0</v>
      </c>
      <c r="AJ9">
        <v>0</v>
      </c>
      <c r="AK9">
        <v>51.394500000000001</v>
      </c>
      <c r="AL9">
        <v>20.916</v>
      </c>
      <c r="AM9">
        <v>5.2786799999999996</v>
      </c>
      <c r="AN9">
        <v>0.66954999999999998</v>
      </c>
      <c r="AO9">
        <v>0</v>
      </c>
      <c r="AP9">
        <v>2.9462999999999999</v>
      </c>
      <c r="AQ9">
        <v>20.538</v>
      </c>
      <c r="AR9">
        <v>31.897382</v>
      </c>
      <c r="AS9">
        <v>0</v>
      </c>
      <c r="AT9">
        <v>14.9968</v>
      </c>
      <c r="AU9">
        <v>0</v>
      </c>
      <c r="AV9">
        <v>12.6</v>
      </c>
      <c r="AW9">
        <v>43.44</v>
      </c>
      <c r="AX9">
        <v>19.728000000000002</v>
      </c>
      <c r="AY9">
        <v>0</v>
      </c>
      <c r="AZ9">
        <v>0</v>
      </c>
      <c r="BA9">
        <f t="shared" si="0"/>
        <v>2717.6504990000008</v>
      </c>
    </row>
    <row r="10" spans="1:53">
      <c r="A10" t="s">
        <v>52</v>
      </c>
      <c r="B10">
        <v>0</v>
      </c>
      <c r="C10">
        <v>0</v>
      </c>
      <c r="D10">
        <v>4.2</v>
      </c>
      <c r="E10">
        <v>0</v>
      </c>
      <c r="F10">
        <v>11.946</v>
      </c>
      <c r="G10">
        <v>10.86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60.678600000000003</v>
      </c>
      <c r="P10">
        <v>106.5</v>
      </c>
      <c r="Q10">
        <v>16.901599999999998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28.8675</v>
      </c>
      <c r="AF10">
        <v>8.8740000000000006</v>
      </c>
      <c r="AG10">
        <v>19.5444</v>
      </c>
      <c r="AH10">
        <v>18.940000000000001</v>
      </c>
      <c r="AI10">
        <v>0</v>
      </c>
      <c r="AJ10">
        <v>0</v>
      </c>
      <c r="AK10">
        <v>51.394500000000001</v>
      </c>
      <c r="AL10">
        <v>20.916</v>
      </c>
      <c r="AM10">
        <v>5.2786799999999996</v>
      </c>
      <c r="AN10">
        <v>0.66954999999999998</v>
      </c>
      <c r="AO10">
        <v>1.617E-2</v>
      </c>
      <c r="AP10">
        <v>2.9462999999999999</v>
      </c>
      <c r="AQ10">
        <v>10.269</v>
      </c>
      <c r="AR10">
        <v>31.897382</v>
      </c>
      <c r="AS10">
        <v>0</v>
      </c>
      <c r="AT10">
        <v>14.9968</v>
      </c>
      <c r="AU10">
        <v>0</v>
      </c>
      <c r="AV10">
        <v>12.6</v>
      </c>
      <c r="AW10">
        <v>43.44</v>
      </c>
      <c r="AX10">
        <v>19.728000000000002</v>
      </c>
      <c r="AY10">
        <v>0</v>
      </c>
      <c r="AZ10">
        <v>0</v>
      </c>
      <c r="BA10">
        <f t="shared" si="0"/>
        <v>2707.3976690000004</v>
      </c>
    </row>
    <row r="11" spans="1:53">
      <c r="A11" t="s">
        <v>53</v>
      </c>
      <c r="B11">
        <v>0</v>
      </c>
      <c r="C11">
        <v>0</v>
      </c>
      <c r="D11">
        <v>4.2</v>
      </c>
      <c r="E11">
        <v>0</v>
      </c>
      <c r="F11">
        <v>11.946</v>
      </c>
      <c r="G11">
        <v>10.86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60.678600000000003</v>
      </c>
      <c r="P11">
        <v>106.5</v>
      </c>
      <c r="Q11">
        <v>16.901599999999998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19.5444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</v>
      </c>
      <c r="AP11">
        <v>6.7892999999999999</v>
      </c>
      <c r="AQ11">
        <v>0</v>
      </c>
      <c r="AR11">
        <v>31.897382</v>
      </c>
      <c r="AS11">
        <v>0</v>
      </c>
      <c r="AT11">
        <v>14.9968</v>
      </c>
      <c r="AU11">
        <v>0</v>
      </c>
      <c r="AV11">
        <v>12.6</v>
      </c>
      <c r="AW11">
        <v>43.44</v>
      </c>
      <c r="AX11">
        <v>19.728000000000002</v>
      </c>
      <c r="AY11">
        <v>0</v>
      </c>
      <c r="AZ11">
        <v>0</v>
      </c>
      <c r="BA11">
        <f t="shared" si="0"/>
        <v>2695.3179990000008</v>
      </c>
    </row>
    <row r="12" spans="1:53">
      <c r="A12" t="s">
        <v>54</v>
      </c>
      <c r="B12">
        <v>0</v>
      </c>
      <c r="C12">
        <v>0</v>
      </c>
      <c r="D12">
        <v>4.2</v>
      </c>
      <c r="E12">
        <v>0</v>
      </c>
      <c r="F12">
        <v>11.946</v>
      </c>
      <c r="G12">
        <v>10.86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60.678600000000003</v>
      </c>
      <c r="P12">
        <v>106.5</v>
      </c>
      <c r="Q12">
        <v>16.901599999999998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19.5444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</v>
      </c>
      <c r="AP12">
        <v>6.7892999999999999</v>
      </c>
      <c r="AQ12">
        <v>0</v>
      </c>
      <c r="AR12">
        <v>31.897382</v>
      </c>
      <c r="AS12">
        <v>0</v>
      </c>
      <c r="AT12">
        <v>14.9968</v>
      </c>
      <c r="AU12">
        <v>0</v>
      </c>
      <c r="AV12">
        <v>12.6</v>
      </c>
      <c r="AW12">
        <v>43.44</v>
      </c>
      <c r="AX12">
        <v>19.728000000000002</v>
      </c>
      <c r="AY12">
        <v>0</v>
      </c>
      <c r="AZ12">
        <v>0</v>
      </c>
      <c r="BA12">
        <f t="shared" si="0"/>
        <v>2695.3179990000008</v>
      </c>
    </row>
    <row r="13" spans="1:53">
      <c r="A13" t="s">
        <v>55</v>
      </c>
      <c r="B13">
        <v>0</v>
      </c>
      <c r="C13">
        <v>0</v>
      </c>
      <c r="D13">
        <v>4.2</v>
      </c>
      <c r="E13">
        <v>0</v>
      </c>
      <c r="F13">
        <v>11.946</v>
      </c>
      <c r="G13">
        <v>10.86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60.678600000000003</v>
      </c>
      <c r="P13">
        <v>106.5</v>
      </c>
      <c r="Q13">
        <v>16.901599999999998</v>
      </c>
      <c r="R13">
        <v>41.2911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19.5444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</v>
      </c>
      <c r="AP13">
        <v>6.7892999999999999</v>
      </c>
      <c r="AQ13">
        <v>0</v>
      </c>
      <c r="AR13">
        <v>31.897382</v>
      </c>
      <c r="AS13">
        <v>0</v>
      </c>
      <c r="AT13">
        <v>14.9968</v>
      </c>
      <c r="AU13">
        <v>0</v>
      </c>
      <c r="AV13">
        <v>12.6</v>
      </c>
      <c r="AW13">
        <v>43.44</v>
      </c>
      <c r="AX13">
        <v>19.728000000000002</v>
      </c>
      <c r="AY13">
        <v>0</v>
      </c>
      <c r="AZ13">
        <v>0</v>
      </c>
      <c r="BA13">
        <f t="shared" si="0"/>
        <v>2694.2169030000005</v>
      </c>
    </row>
    <row r="14" spans="1:53">
      <c r="A14" t="s">
        <v>56</v>
      </c>
      <c r="B14">
        <v>0</v>
      </c>
      <c r="C14">
        <v>0</v>
      </c>
      <c r="D14">
        <v>4.2</v>
      </c>
      <c r="E14">
        <v>0</v>
      </c>
      <c r="F14">
        <v>11.946</v>
      </c>
      <c r="G14">
        <v>10.86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60.678600000000003</v>
      </c>
      <c r="P14">
        <v>106.5</v>
      </c>
      <c r="Q14">
        <v>16.901599999999998</v>
      </c>
      <c r="R14">
        <v>41.2911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19.5444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</v>
      </c>
      <c r="AP14">
        <v>6.7892999999999999</v>
      </c>
      <c r="AQ14">
        <v>0</v>
      </c>
      <c r="AR14">
        <v>31.897382</v>
      </c>
      <c r="AS14">
        <v>0</v>
      </c>
      <c r="AT14">
        <v>14.9968</v>
      </c>
      <c r="AU14">
        <v>0</v>
      </c>
      <c r="AV14">
        <v>12.6</v>
      </c>
      <c r="AW14">
        <v>43.44</v>
      </c>
      <c r="AX14">
        <v>19.728000000000002</v>
      </c>
      <c r="AY14">
        <v>0</v>
      </c>
      <c r="AZ14">
        <v>0</v>
      </c>
      <c r="BA14">
        <f t="shared" si="0"/>
        <v>2694.2169030000005</v>
      </c>
    </row>
    <row r="15" spans="1:53">
      <c r="A15" t="s">
        <v>57</v>
      </c>
      <c r="B15">
        <v>0</v>
      </c>
      <c r="C15">
        <v>0</v>
      </c>
      <c r="D15">
        <v>4.2</v>
      </c>
      <c r="E15">
        <v>0</v>
      </c>
      <c r="F15">
        <v>11.946</v>
      </c>
      <c r="G15">
        <v>10.86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60.678600000000003</v>
      </c>
      <c r="P15">
        <v>106.5</v>
      </c>
      <c r="Q15">
        <v>16.901599999999998</v>
      </c>
      <c r="R15">
        <v>39.164999999999999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19.5444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</v>
      </c>
      <c r="AP15">
        <v>2.9462999999999999</v>
      </c>
      <c r="AQ15">
        <v>0</v>
      </c>
      <c r="AR15">
        <v>31.897382</v>
      </c>
      <c r="AS15">
        <v>0</v>
      </c>
      <c r="AT15">
        <v>14.9968</v>
      </c>
      <c r="AU15">
        <v>0</v>
      </c>
      <c r="AV15">
        <v>12.6</v>
      </c>
      <c r="AW15">
        <v>43.44</v>
      </c>
      <c r="AX15">
        <v>19.728000000000002</v>
      </c>
      <c r="AY15">
        <v>0</v>
      </c>
      <c r="AZ15">
        <v>0</v>
      </c>
      <c r="BA15">
        <f t="shared" si="0"/>
        <v>2754.7763590000004</v>
      </c>
    </row>
    <row r="16" spans="1:53">
      <c r="A16" t="s">
        <v>58</v>
      </c>
      <c r="B16">
        <v>0</v>
      </c>
      <c r="C16">
        <v>0</v>
      </c>
      <c r="D16">
        <v>4.2</v>
      </c>
      <c r="E16">
        <v>0</v>
      </c>
      <c r="F16">
        <v>11.946</v>
      </c>
      <c r="G16">
        <v>10.86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60.678600000000003</v>
      </c>
      <c r="P16">
        <v>106.5</v>
      </c>
      <c r="Q16">
        <v>16.901599999999998</v>
      </c>
      <c r="R16">
        <v>39.164999999999999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19.5444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2.9462999999999999</v>
      </c>
      <c r="AQ16">
        <v>0</v>
      </c>
      <c r="AR16">
        <v>31.897382</v>
      </c>
      <c r="AS16">
        <v>0</v>
      </c>
      <c r="AT16">
        <v>14.9968</v>
      </c>
      <c r="AU16">
        <v>0</v>
      </c>
      <c r="AV16">
        <v>12.6</v>
      </c>
      <c r="AW16">
        <v>43.44</v>
      </c>
      <c r="AX16">
        <v>19.728000000000002</v>
      </c>
      <c r="AY16">
        <v>0</v>
      </c>
      <c r="AZ16">
        <v>0</v>
      </c>
      <c r="BA16">
        <f t="shared" si="0"/>
        <v>2754.7763590000004</v>
      </c>
    </row>
    <row r="17" spans="1:53">
      <c r="A17" t="s">
        <v>59</v>
      </c>
      <c r="B17">
        <v>0</v>
      </c>
      <c r="C17">
        <v>0</v>
      </c>
      <c r="D17">
        <v>4.2</v>
      </c>
      <c r="E17">
        <v>0</v>
      </c>
      <c r="F17">
        <v>11.946</v>
      </c>
      <c r="G17">
        <v>10.86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60.678600000000003</v>
      </c>
      <c r="P17">
        <v>106.5</v>
      </c>
      <c r="Q17">
        <v>16.901599999999998</v>
      </c>
      <c r="R17">
        <v>39.164999999999999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19.5444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2.9462999999999999</v>
      </c>
      <c r="AQ17">
        <v>0</v>
      </c>
      <c r="AR17">
        <v>31.897382</v>
      </c>
      <c r="AS17">
        <v>0</v>
      </c>
      <c r="AT17">
        <v>14.9968</v>
      </c>
      <c r="AU17">
        <v>0</v>
      </c>
      <c r="AV17">
        <v>12.6</v>
      </c>
      <c r="AW17">
        <v>43.44</v>
      </c>
      <c r="AX17">
        <v>19.728000000000002</v>
      </c>
      <c r="AY17">
        <v>0</v>
      </c>
      <c r="AZ17">
        <v>0</v>
      </c>
      <c r="BA17">
        <f t="shared" si="0"/>
        <v>2754.7763590000004</v>
      </c>
    </row>
    <row r="18" spans="1:53">
      <c r="A18" t="s">
        <v>60</v>
      </c>
      <c r="B18">
        <v>0</v>
      </c>
      <c r="C18">
        <v>0</v>
      </c>
      <c r="D18">
        <v>4.2</v>
      </c>
      <c r="E18">
        <v>0</v>
      </c>
      <c r="F18">
        <v>11.946</v>
      </c>
      <c r="G18">
        <v>10.86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60.678600000000003</v>
      </c>
      <c r="P18">
        <v>106.5</v>
      </c>
      <c r="Q18">
        <v>16.901599999999998</v>
      </c>
      <c r="R18">
        <v>39.164999999999999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19.5444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2.9462999999999999</v>
      </c>
      <c r="AQ18">
        <v>0</v>
      </c>
      <c r="AR18">
        <v>31.897382</v>
      </c>
      <c r="AS18">
        <v>0</v>
      </c>
      <c r="AT18">
        <v>14.9968</v>
      </c>
      <c r="AU18">
        <v>0</v>
      </c>
      <c r="AV18">
        <v>12.6</v>
      </c>
      <c r="AW18">
        <v>43.44</v>
      </c>
      <c r="AX18">
        <v>19.728000000000002</v>
      </c>
      <c r="AY18">
        <v>0</v>
      </c>
      <c r="AZ18">
        <v>0</v>
      </c>
      <c r="BA18">
        <f t="shared" si="0"/>
        <v>2754.7763590000004</v>
      </c>
    </row>
    <row r="19" spans="1:53">
      <c r="A19" t="s">
        <v>61</v>
      </c>
      <c r="B19">
        <v>0</v>
      </c>
      <c r="C19">
        <v>0</v>
      </c>
      <c r="D19">
        <v>4.2</v>
      </c>
      <c r="E19">
        <v>0</v>
      </c>
      <c r="F19">
        <v>11.946</v>
      </c>
      <c r="G19">
        <v>10.86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60.678600000000003</v>
      </c>
      <c r="P19">
        <v>106.5</v>
      </c>
      <c r="Q19">
        <v>16.901599999999998</v>
      </c>
      <c r="R19">
        <v>41.2911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49.436556000000003</v>
      </c>
      <c r="AF19">
        <v>8.8740000000000006</v>
      </c>
      <c r="AG19">
        <v>19.5444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2.9462999999999999</v>
      </c>
      <c r="AQ19">
        <v>10.269</v>
      </c>
      <c r="AR19">
        <v>31.897382</v>
      </c>
      <c r="AS19">
        <v>0</v>
      </c>
      <c r="AT19">
        <v>14.9968</v>
      </c>
      <c r="AU19">
        <v>0</v>
      </c>
      <c r="AV19">
        <v>12.6</v>
      </c>
      <c r="AW19">
        <v>43.44</v>
      </c>
      <c r="AX19">
        <v>19.728000000000002</v>
      </c>
      <c r="AY19">
        <v>0</v>
      </c>
      <c r="AZ19">
        <v>0</v>
      </c>
      <c r="BA19">
        <f t="shared" si="0"/>
        <v>2767.1714590000001</v>
      </c>
    </row>
    <row r="20" spans="1:53">
      <c r="A20" t="s">
        <v>62</v>
      </c>
      <c r="B20">
        <v>0</v>
      </c>
      <c r="C20">
        <v>0</v>
      </c>
      <c r="D20">
        <v>4.2</v>
      </c>
      <c r="E20">
        <v>0</v>
      </c>
      <c r="F20">
        <v>11.946</v>
      </c>
      <c r="G20">
        <v>10.86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60.678600000000003</v>
      </c>
      <c r="P20">
        <v>106.5</v>
      </c>
      <c r="Q20">
        <v>16.901599999999998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49.436556000000003</v>
      </c>
      <c r="AF20">
        <v>8.8740000000000006</v>
      </c>
      <c r="AG20">
        <v>19.5444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2.9462999999999999</v>
      </c>
      <c r="AQ20">
        <v>20.538</v>
      </c>
      <c r="AR20">
        <v>31.897382</v>
      </c>
      <c r="AS20">
        <v>0</v>
      </c>
      <c r="AT20">
        <v>14.9968</v>
      </c>
      <c r="AU20">
        <v>0</v>
      </c>
      <c r="AV20">
        <v>12.6</v>
      </c>
      <c r="AW20">
        <v>43.44</v>
      </c>
      <c r="AX20">
        <v>19.728000000000002</v>
      </c>
      <c r="AY20">
        <v>0</v>
      </c>
      <c r="AZ20">
        <v>0</v>
      </c>
      <c r="BA20">
        <f t="shared" si="0"/>
        <v>2778.5415550000007</v>
      </c>
    </row>
    <row r="21" spans="1:53">
      <c r="A21" t="s">
        <v>63</v>
      </c>
      <c r="B21">
        <v>0</v>
      </c>
      <c r="C21">
        <v>0</v>
      </c>
      <c r="D21">
        <v>4.2</v>
      </c>
      <c r="E21">
        <v>0</v>
      </c>
      <c r="F21">
        <v>11.946</v>
      </c>
      <c r="G21">
        <v>10.86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60.678600000000003</v>
      </c>
      <c r="P21">
        <v>108</v>
      </c>
      <c r="Q21">
        <v>16.901599999999998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0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19.5444</v>
      </c>
      <c r="AH21">
        <v>0</v>
      </c>
      <c r="AI21">
        <v>0</v>
      </c>
      <c r="AJ21">
        <v>0</v>
      </c>
      <c r="AK21">
        <v>51.394500000000001</v>
      </c>
      <c r="AL21">
        <v>34.86</v>
      </c>
      <c r="AM21">
        <v>5.2786799999999996</v>
      </c>
      <c r="AN21">
        <v>0.66954999999999998</v>
      </c>
      <c r="AO21">
        <v>0</v>
      </c>
      <c r="AP21">
        <v>2.9462999999999999</v>
      </c>
      <c r="AQ21">
        <v>30.806999999999999</v>
      </c>
      <c r="AR21">
        <v>31.897382</v>
      </c>
      <c r="AS21">
        <v>0</v>
      </c>
      <c r="AT21">
        <v>14.9968</v>
      </c>
      <c r="AU21">
        <v>0</v>
      </c>
      <c r="AV21">
        <v>12.6</v>
      </c>
      <c r="AW21">
        <v>43.44</v>
      </c>
      <c r="AX21">
        <v>19.728000000000002</v>
      </c>
      <c r="AY21">
        <v>0</v>
      </c>
      <c r="AZ21">
        <v>0</v>
      </c>
      <c r="BA21">
        <f t="shared" si="0"/>
        <v>2754.6703950000006</v>
      </c>
    </row>
    <row r="22" spans="1:53">
      <c r="A22" t="s">
        <v>64</v>
      </c>
      <c r="B22">
        <v>0</v>
      </c>
      <c r="C22">
        <v>0</v>
      </c>
      <c r="D22">
        <v>4.2</v>
      </c>
      <c r="E22">
        <v>0</v>
      </c>
      <c r="F22">
        <v>11.946</v>
      </c>
      <c r="G22">
        <v>10.86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60.678600000000003</v>
      </c>
      <c r="P22">
        <v>109.5</v>
      </c>
      <c r="Q22">
        <v>16.901599999999998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0</v>
      </c>
      <c r="AB22">
        <v>0</v>
      </c>
      <c r="AC22">
        <v>9.6778399999999998</v>
      </c>
      <c r="AD22">
        <v>9.1149000000000004</v>
      </c>
      <c r="AE22">
        <v>49.436556000000003</v>
      </c>
      <c r="AF22">
        <v>8.8740000000000006</v>
      </c>
      <c r="AG22">
        <v>19.5444</v>
      </c>
      <c r="AH22">
        <v>18.940000000000001</v>
      </c>
      <c r="AI22">
        <v>0</v>
      </c>
      <c r="AJ22">
        <v>0</v>
      </c>
      <c r="AK22">
        <v>51.394500000000001</v>
      </c>
      <c r="AL22">
        <v>20.916</v>
      </c>
      <c r="AM22">
        <v>10.557359999999999</v>
      </c>
      <c r="AN22">
        <v>0.66954999999999998</v>
      </c>
      <c r="AO22">
        <v>0</v>
      </c>
      <c r="AP22">
        <v>2.9462999999999999</v>
      </c>
      <c r="AQ22">
        <v>30.806999999999999</v>
      </c>
      <c r="AR22">
        <v>31.897382</v>
      </c>
      <c r="AS22">
        <v>0</v>
      </c>
      <c r="AT22">
        <v>14.9968</v>
      </c>
      <c r="AU22">
        <v>0</v>
      </c>
      <c r="AV22">
        <v>12.6</v>
      </c>
      <c r="AW22">
        <v>43.44</v>
      </c>
      <c r="AX22">
        <v>19.728000000000002</v>
      </c>
      <c r="AY22">
        <v>0</v>
      </c>
      <c r="AZ22">
        <v>0</v>
      </c>
      <c r="BA22">
        <f t="shared" si="0"/>
        <v>2775.5599750000006</v>
      </c>
    </row>
    <row r="23" spans="1:53">
      <c r="A23" t="s">
        <v>65</v>
      </c>
      <c r="B23">
        <v>0</v>
      </c>
      <c r="C23">
        <v>0</v>
      </c>
      <c r="D23">
        <v>4.2</v>
      </c>
      <c r="E23">
        <v>0</v>
      </c>
      <c r="F23">
        <v>11.946</v>
      </c>
      <c r="G23">
        <v>10.86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60.678600000000003</v>
      </c>
      <c r="P23">
        <v>111</v>
      </c>
      <c r="Q23">
        <v>16.901599999999998</v>
      </c>
      <c r="R23">
        <v>39.164999999999999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7.0309999999999997</v>
      </c>
      <c r="AB23">
        <v>13.0634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19.5444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20.916</v>
      </c>
      <c r="AM23">
        <v>15.836040000000001</v>
      </c>
      <c r="AN23">
        <v>0.66954999999999998</v>
      </c>
      <c r="AO23">
        <v>0</v>
      </c>
      <c r="AP23">
        <v>1.6653</v>
      </c>
      <c r="AQ23">
        <v>30.806999999999999</v>
      </c>
      <c r="AR23">
        <v>31.897382</v>
      </c>
      <c r="AS23">
        <v>0</v>
      </c>
      <c r="AT23">
        <v>14.9968</v>
      </c>
      <c r="AU23">
        <v>0</v>
      </c>
      <c r="AV23">
        <v>12.6</v>
      </c>
      <c r="AW23">
        <v>43.44</v>
      </c>
      <c r="AX23">
        <v>19.728000000000002</v>
      </c>
      <c r="AY23">
        <v>0</v>
      </c>
      <c r="AZ23">
        <v>0</v>
      </c>
      <c r="BA23">
        <f t="shared" si="0"/>
        <v>2847.1053990000009</v>
      </c>
    </row>
    <row r="24" spans="1:53">
      <c r="A24" t="s">
        <v>66</v>
      </c>
      <c r="B24">
        <v>0</v>
      </c>
      <c r="C24">
        <v>0</v>
      </c>
      <c r="D24">
        <v>4.2</v>
      </c>
      <c r="E24">
        <v>0</v>
      </c>
      <c r="F24">
        <v>11.946</v>
      </c>
      <c r="G24">
        <v>10.86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60.678600000000003</v>
      </c>
      <c r="P24">
        <v>111.75</v>
      </c>
      <c r="Q24">
        <v>16.901599999999998</v>
      </c>
      <c r="R24">
        <v>39.164999999999999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19.5444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1.4091</v>
      </c>
      <c r="AQ24">
        <v>30.806999999999999</v>
      </c>
      <c r="AR24">
        <v>31.897382</v>
      </c>
      <c r="AS24">
        <v>0</v>
      </c>
      <c r="AT24">
        <v>14.9968</v>
      </c>
      <c r="AU24">
        <v>0</v>
      </c>
      <c r="AV24">
        <v>12.6</v>
      </c>
      <c r="AW24">
        <v>43.44</v>
      </c>
      <c r="AX24">
        <v>8.7680000000000007</v>
      </c>
      <c r="AY24">
        <v>0</v>
      </c>
      <c r="AZ24">
        <v>0</v>
      </c>
      <c r="BA24">
        <f t="shared" si="0"/>
        <v>2895.3047190000007</v>
      </c>
    </row>
    <row r="25" spans="1:53">
      <c r="A25" t="s">
        <v>67</v>
      </c>
      <c r="B25">
        <v>0</v>
      </c>
      <c r="C25">
        <v>0</v>
      </c>
      <c r="D25">
        <v>4.2</v>
      </c>
      <c r="E25">
        <v>0</v>
      </c>
      <c r="F25">
        <v>11.946</v>
      </c>
      <c r="G25">
        <v>10.86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60.678600000000003</v>
      </c>
      <c r="P25">
        <v>111.8625</v>
      </c>
      <c r="Q25">
        <v>16.901599999999998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36.459600000000002</v>
      </c>
      <c r="AE25">
        <v>49.436556000000003</v>
      </c>
      <c r="AF25">
        <v>8.8740000000000006</v>
      </c>
      <c r="AG25">
        <v>19.5444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1.4091</v>
      </c>
      <c r="AQ25">
        <v>30.806999999999999</v>
      </c>
      <c r="AR25">
        <v>31.897382</v>
      </c>
      <c r="AS25">
        <v>0</v>
      </c>
      <c r="AT25">
        <v>14.9968</v>
      </c>
      <c r="AU25">
        <v>0</v>
      </c>
      <c r="AV25">
        <v>12.6</v>
      </c>
      <c r="AW25">
        <v>43.44</v>
      </c>
      <c r="AX25">
        <v>12.603999999999999</v>
      </c>
      <c r="AY25">
        <v>0</v>
      </c>
      <c r="AZ25">
        <v>0</v>
      </c>
      <c r="BA25">
        <f t="shared" si="0"/>
        <v>2937.0553150000005</v>
      </c>
    </row>
    <row r="26" spans="1:53">
      <c r="A26" t="s">
        <v>68</v>
      </c>
      <c r="B26">
        <v>0</v>
      </c>
      <c r="C26">
        <v>0</v>
      </c>
      <c r="D26">
        <v>4.2</v>
      </c>
      <c r="E26">
        <v>0</v>
      </c>
      <c r="F26">
        <v>11.946</v>
      </c>
      <c r="G26">
        <v>10.86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60.678600000000003</v>
      </c>
      <c r="P26">
        <v>111.8625</v>
      </c>
      <c r="Q26">
        <v>16.901599999999998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13.0634</v>
      </c>
      <c r="AC26">
        <v>19.35568</v>
      </c>
      <c r="AD26">
        <v>36.459600000000002</v>
      </c>
      <c r="AE26">
        <v>49.436556000000003</v>
      </c>
      <c r="AF26">
        <v>8.8740000000000006</v>
      </c>
      <c r="AG26">
        <v>19.5444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1.4091</v>
      </c>
      <c r="AQ26">
        <v>30.806999999999999</v>
      </c>
      <c r="AR26">
        <v>31.897382</v>
      </c>
      <c r="AS26">
        <v>0</v>
      </c>
      <c r="AT26">
        <v>14.9968</v>
      </c>
      <c r="AU26">
        <v>0</v>
      </c>
      <c r="AV26">
        <v>12.6</v>
      </c>
      <c r="AW26">
        <v>43.44</v>
      </c>
      <c r="AX26">
        <v>12.603999999999999</v>
      </c>
      <c r="AY26">
        <v>0</v>
      </c>
      <c r="AZ26">
        <v>0</v>
      </c>
      <c r="BA26">
        <f t="shared" si="0"/>
        <v>2943.6091150000002</v>
      </c>
    </row>
    <row r="27" spans="1:53">
      <c r="A27" t="s">
        <v>69</v>
      </c>
      <c r="B27">
        <v>0</v>
      </c>
      <c r="C27">
        <v>0</v>
      </c>
      <c r="D27">
        <v>4.2</v>
      </c>
      <c r="E27">
        <v>0</v>
      </c>
      <c r="F27">
        <v>16.29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60.678600000000003</v>
      </c>
      <c r="P27">
        <v>111.8625</v>
      </c>
      <c r="Q27">
        <v>16.901599999999998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36.459600000000002</v>
      </c>
      <c r="AE27">
        <v>28.225999999999999</v>
      </c>
      <c r="AF27">
        <v>17.748000000000001</v>
      </c>
      <c r="AG27">
        <v>19.5444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30.806999999999999</v>
      </c>
      <c r="AR27">
        <v>31.897382</v>
      </c>
      <c r="AS27">
        <v>0</v>
      </c>
      <c r="AT27">
        <v>14.9968</v>
      </c>
      <c r="AU27">
        <v>0</v>
      </c>
      <c r="AV27">
        <v>12.6</v>
      </c>
      <c r="AW27">
        <v>27.15</v>
      </c>
      <c r="AX27">
        <v>12.603999999999999</v>
      </c>
      <c r="AY27">
        <v>0</v>
      </c>
      <c r="AZ27">
        <v>0</v>
      </c>
      <c r="BA27">
        <f t="shared" si="0"/>
        <v>2922.3037590000004</v>
      </c>
    </row>
    <row r="28" spans="1:53">
      <c r="A28" t="s">
        <v>70</v>
      </c>
      <c r="B28">
        <v>0</v>
      </c>
      <c r="C28">
        <v>0</v>
      </c>
      <c r="D28">
        <v>4.2</v>
      </c>
      <c r="E28">
        <v>0</v>
      </c>
      <c r="F28">
        <v>16.29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60.678600000000003</v>
      </c>
      <c r="P28">
        <v>111.8625</v>
      </c>
      <c r="Q28">
        <v>16.901599999999998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26.260100000000001</v>
      </c>
      <c r="AC28">
        <v>19.35568</v>
      </c>
      <c r="AD28">
        <v>36.459600000000002</v>
      </c>
      <c r="AE28">
        <v>28.225999999999999</v>
      </c>
      <c r="AF28">
        <v>17.748000000000001</v>
      </c>
      <c r="AG28">
        <v>19.5444</v>
      </c>
      <c r="AH28">
        <v>46.781799999999997</v>
      </c>
      <c r="AI28">
        <v>33.097999999999999</v>
      </c>
      <c r="AJ28">
        <v>0</v>
      </c>
      <c r="AK28">
        <v>51.394500000000001</v>
      </c>
      <c r="AL28">
        <v>20.916</v>
      </c>
      <c r="AM28">
        <v>15.836040000000001</v>
      </c>
      <c r="AN28">
        <v>0.66954999999999998</v>
      </c>
      <c r="AO28">
        <v>0</v>
      </c>
      <c r="AP28">
        <v>2.0495999999999999</v>
      </c>
      <c r="AQ28">
        <v>30.806999999999999</v>
      </c>
      <c r="AR28">
        <v>31.897382</v>
      </c>
      <c r="AS28">
        <v>0</v>
      </c>
      <c r="AT28">
        <v>14.9968</v>
      </c>
      <c r="AU28">
        <v>0</v>
      </c>
      <c r="AV28">
        <v>12.6</v>
      </c>
      <c r="AW28">
        <v>27.15</v>
      </c>
      <c r="AX28">
        <v>12.603999999999999</v>
      </c>
      <c r="AY28">
        <v>0</v>
      </c>
      <c r="AZ28">
        <v>0</v>
      </c>
      <c r="BA28">
        <f t="shared" si="0"/>
        <v>2898.9128590000005</v>
      </c>
    </row>
    <row r="29" spans="1:53">
      <c r="A29" t="s">
        <v>71</v>
      </c>
      <c r="B29">
        <v>0</v>
      </c>
      <c r="C29">
        <v>0</v>
      </c>
      <c r="D29">
        <v>4.2</v>
      </c>
      <c r="E29">
        <v>0</v>
      </c>
      <c r="F29">
        <v>16.29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60.678600000000003</v>
      </c>
      <c r="P29">
        <v>111.8625</v>
      </c>
      <c r="Q29">
        <v>16.901599999999998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7.0309999999999997</v>
      </c>
      <c r="AB29">
        <v>26.260100000000001</v>
      </c>
      <c r="AC29">
        <v>19.35568</v>
      </c>
      <c r="AD29">
        <v>36.459600000000002</v>
      </c>
      <c r="AE29">
        <v>28.225999999999999</v>
      </c>
      <c r="AF29">
        <v>17.748000000000001</v>
      </c>
      <c r="AG29">
        <v>19.5444</v>
      </c>
      <c r="AH29">
        <v>46.781799999999997</v>
      </c>
      <c r="AI29">
        <v>33.097999999999999</v>
      </c>
      <c r="AJ29">
        <v>0</v>
      </c>
      <c r="AK29">
        <v>51.394500000000001</v>
      </c>
      <c r="AL29">
        <v>20.916</v>
      </c>
      <c r="AM29">
        <v>15.836040000000001</v>
      </c>
      <c r="AN29">
        <v>0.66954999999999998</v>
      </c>
      <c r="AO29">
        <v>0</v>
      </c>
      <c r="AP29">
        <v>2.0495999999999999</v>
      </c>
      <c r="AQ29">
        <v>30.806999999999999</v>
      </c>
      <c r="AR29">
        <v>31.897382</v>
      </c>
      <c r="AS29">
        <v>0</v>
      </c>
      <c r="AT29">
        <v>14.9968</v>
      </c>
      <c r="AU29">
        <v>0</v>
      </c>
      <c r="AV29">
        <v>12.6</v>
      </c>
      <c r="AW29">
        <v>27.15</v>
      </c>
      <c r="AX29">
        <v>12.603999999999999</v>
      </c>
      <c r="AY29">
        <v>0</v>
      </c>
      <c r="AZ29">
        <v>0</v>
      </c>
      <c r="BA29">
        <f t="shared" si="0"/>
        <v>2877.8451390000005</v>
      </c>
    </row>
    <row r="30" spans="1:53">
      <c r="A30" t="s">
        <v>72</v>
      </c>
      <c r="B30">
        <v>0</v>
      </c>
      <c r="C30">
        <v>0</v>
      </c>
      <c r="D30">
        <v>4.2</v>
      </c>
      <c r="E30">
        <v>0</v>
      </c>
      <c r="F30">
        <v>16.29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60.678600000000003</v>
      </c>
      <c r="P30">
        <v>111.8625</v>
      </c>
      <c r="Q30">
        <v>16.901599999999998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0</v>
      </c>
      <c r="AB30">
        <v>26.260100000000001</v>
      </c>
      <c r="AC30">
        <v>19.35568</v>
      </c>
      <c r="AD30">
        <v>36.459600000000002</v>
      </c>
      <c r="AE30">
        <v>28.225999999999999</v>
      </c>
      <c r="AF30">
        <v>17.748000000000001</v>
      </c>
      <c r="AG30">
        <v>19.5444</v>
      </c>
      <c r="AH30">
        <v>46.781799999999997</v>
      </c>
      <c r="AI30">
        <v>25.46</v>
      </c>
      <c r="AJ30">
        <v>0</v>
      </c>
      <c r="AK30">
        <v>51.394500000000001</v>
      </c>
      <c r="AL30">
        <v>20.916</v>
      </c>
      <c r="AM30">
        <v>10.557359999999999</v>
      </c>
      <c r="AN30">
        <v>0.66954999999999998</v>
      </c>
      <c r="AO30">
        <v>0</v>
      </c>
      <c r="AP30">
        <v>2.0495999999999999</v>
      </c>
      <c r="AQ30">
        <v>30.806999999999999</v>
      </c>
      <c r="AR30">
        <v>31.897382</v>
      </c>
      <c r="AS30">
        <v>0</v>
      </c>
      <c r="AT30">
        <v>14.9968</v>
      </c>
      <c r="AU30">
        <v>0</v>
      </c>
      <c r="AV30">
        <v>12.6</v>
      </c>
      <c r="AW30">
        <v>27.15</v>
      </c>
      <c r="AX30">
        <v>12.603999999999999</v>
      </c>
      <c r="AY30">
        <v>0</v>
      </c>
      <c r="AZ30">
        <v>0</v>
      </c>
      <c r="BA30">
        <f t="shared" si="0"/>
        <v>2857.8974590000003</v>
      </c>
    </row>
    <row r="31" spans="1:53">
      <c r="A31" t="s">
        <v>73</v>
      </c>
      <c r="B31">
        <v>0</v>
      </c>
      <c r="C31">
        <v>0</v>
      </c>
      <c r="D31">
        <v>4.2</v>
      </c>
      <c r="E31">
        <v>0</v>
      </c>
      <c r="F31">
        <v>16.29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60.678600000000003</v>
      </c>
      <c r="P31">
        <v>111.8625</v>
      </c>
      <c r="Q31">
        <v>16.901599999999998</v>
      </c>
      <c r="R31">
        <v>39.164999999999999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17.748000000000001</v>
      </c>
      <c r="AG31">
        <v>19.5444</v>
      </c>
      <c r="AH31">
        <v>46.781799999999997</v>
      </c>
      <c r="AI31">
        <v>5.0919999999999996</v>
      </c>
      <c r="AJ31">
        <v>0</v>
      </c>
      <c r="AK31">
        <v>51.394500000000001</v>
      </c>
      <c r="AL31">
        <v>20.916</v>
      </c>
      <c r="AM31">
        <v>5.2786799999999996</v>
      </c>
      <c r="AN31">
        <v>0.66954999999999998</v>
      </c>
      <c r="AO31">
        <v>0</v>
      </c>
      <c r="AP31">
        <v>2.0495999999999999</v>
      </c>
      <c r="AQ31">
        <v>30.806999999999999</v>
      </c>
      <c r="AR31">
        <v>32.9574</v>
      </c>
      <c r="AS31">
        <v>0</v>
      </c>
      <c r="AT31">
        <v>14.9968</v>
      </c>
      <c r="AU31">
        <v>0</v>
      </c>
      <c r="AV31">
        <v>12.6</v>
      </c>
      <c r="AW31">
        <v>27.15</v>
      </c>
      <c r="AX31">
        <v>12.603999999999999</v>
      </c>
      <c r="AY31">
        <v>0</v>
      </c>
      <c r="AZ31">
        <v>0</v>
      </c>
      <c r="BA31">
        <f t="shared" si="0"/>
        <v>2820.9687010000002</v>
      </c>
    </row>
    <row r="32" spans="1:53">
      <c r="A32" t="s">
        <v>74</v>
      </c>
      <c r="B32">
        <v>0</v>
      </c>
      <c r="C32">
        <v>0</v>
      </c>
      <c r="D32">
        <v>4.2</v>
      </c>
      <c r="E32">
        <v>0</v>
      </c>
      <c r="F32">
        <v>16.29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60.678600000000003</v>
      </c>
      <c r="P32">
        <v>111.8625</v>
      </c>
      <c r="Q32">
        <v>16.901599999999998</v>
      </c>
      <c r="R32">
        <v>39.164999999999999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17.748000000000001</v>
      </c>
      <c r="AG32">
        <v>19.5444</v>
      </c>
      <c r="AH32">
        <v>46.781799999999997</v>
      </c>
      <c r="AI32">
        <v>0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30.806999999999999</v>
      </c>
      <c r="AR32">
        <v>32.9574</v>
      </c>
      <c r="AS32">
        <v>0</v>
      </c>
      <c r="AT32">
        <v>14.9968</v>
      </c>
      <c r="AU32">
        <v>0</v>
      </c>
      <c r="AV32">
        <v>12.6</v>
      </c>
      <c r="AW32">
        <v>27.15</v>
      </c>
      <c r="AX32">
        <v>12.603999999999999</v>
      </c>
      <c r="AY32">
        <v>0</v>
      </c>
      <c r="AZ32">
        <v>0</v>
      </c>
      <c r="BA32">
        <f t="shared" si="0"/>
        <v>2801.4831210000002</v>
      </c>
    </row>
    <row r="33" spans="1:53">
      <c r="A33" t="s">
        <v>75</v>
      </c>
      <c r="B33">
        <v>0</v>
      </c>
      <c r="C33">
        <v>0</v>
      </c>
      <c r="D33">
        <v>4.2</v>
      </c>
      <c r="E33">
        <v>0</v>
      </c>
      <c r="F33">
        <v>16.29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60.678600000000003</v>
      </c>
      <c r="P33">
        <v>111.8625</v>
      </c>
      <c r="Q33">
        <v>16.901599999999998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17.748000000000001</v>
      </c>
      <c r="AG33">
        <v>19.5444</v>
      </c>
      <c r="AH33">
        <v>23.390899999999998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30.806999999999999</v>
      </c>
      <c r="AR33">
        <v>32.9574</v>
      </c>
      <c r="AS33">
        <v>0</v>
      </c>
      <c r="AT33">
        <v>14.9968</v>
      </c>
      <c r="AU33">
        <v>0</v>
      </c>
      <c r="AV33">
        <v>12.6</v>
      </c>
      <c r="AW33">
        <v>27.15</v>
      </c>
      <c r="AX33">
        <v>12.603999999999999</v>
      </c>
      <c r="AY33">
        <v>0</v>
      </c>
      <c r="AZ33">
        <v>0</v>
      </c>
      <c r="BA33">
        <f t="shared" si="0"/>
        <v>2781.3194169999997</v>
      </c>
    </row>
    <row r="34" spans="1:53">
      <c r="A34" t="s">
        <v>76</v>
      </c>
      <c r="B34">
        <v>0</v>
      </c>
      <c r="C34">
        <v>0</v>
      </c>
      <c r="D34">
        <v>4.2</v>
      </c>
      <c r="E34">
        <v>0</v>
      </c>
      <c r="F34">
        <v>16.29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60.678600000000003</v>
      </c>
      <c r="P34">
        <v>111.8625</v>
      </c>
      <c r="Q34">
        <v>16.901599999999998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17.748000000000001</v>
      </c>
      <c r="AG34">
        <v>19.5444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30.806999999999999</v>
      </c>
      <c r="AR34">
        <v>32.9574</v>
      </c>
      <c r="AS34">
        <v>0</v>
      </c>
      <c r="AT34">
        <v>14.9968</v>
      </c>
      <c r="AU34">
        <v>0</v>
      </c>
      <c r="AV34">
        <v>12.6</v>
      </c>
      <c r="AW34">
        <v>27.15</v>
      </c>
      <c r="AX34">
        <v>12.603999999999999</v>
      </c>
      <c r="AY34">
        <v>0</v>
      </c>
      <c r="AZ34">
        <v>0</v>
      </c>
      <c r="BA34">
        <f t="shared" si="0"/>
        <v>2757.9285169999998</v>
      </c>
    </row>
    <row r="35" spans="1:53">
      <c r="A35" t="s">
        <v>77</v>
      </c>
      <c r="B35">
        <v>0</v>
      </c>
      <c r="C35">
        <v>0</v>
      </c>
      <c r="D35">
        <v>4.2</v>
      </c>
      <c r="E35">
        <v>0</v>
      </c>
      <c r="F35">
        <v>5.43</v>
      </c>
      <c r="G35">
        <v>5.43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60.678600000000003</v>
      </c>
      <c r="P35">
        <v>111.8625</v>
      </c>
      <c r="Q35">
        <v>16.901599999999998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28.225999999999999</v>
      </c>
      <c r="AF35">
        <v>17.748000000000001</v>
      </c>
      <c r="AG35">
        <v>19.5444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20.538</v>
      </c>
      <c r="AR35">
        <v>31.897382</v>
      </c>
      <c r="AS35">
        <v>0</v>
      </c>
      <c r="AT35">
        <v>14.9968</v>
      </c>
      <c r="AU35">
        <v>0</v>
      </c>
      <c r="AV35">
        <v>12.6</v>
      </c>
      <c r="AW35">
        <v>21.72</v>
      </c>
      <c r="AX35">
        <v>0</v>
      </c>
      <c r="AY35">
        <v>0</v>
      </c>
      <c r="AZ35">
        <v>0</v>
      </c>
      <c r="BA35">
        <f t="shared" si="0"/>
        <v>2714.0205989999999</v>
      </c>
    </row>
    <row r="36" spans="1:53">
      <c r="A36" t="s">
        <v>78</v>
      </c>
      <c r="B36">
        <v>0</v>
      </c>
      <c r="C36">
        <v>0</v>
      </c>
      <c r="D36">
        <v>4.2</v>
      </c>
      <c r="E36">
        <v>0</v>
      </c>
      <c r="F36">
        <v>5.43</v>
      </c>
      <c r="G36">
        <v>5.43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60.678600000000003</v>
      </c>
      <c r="P36">
        <v>111.8625</v>
      </c>
      <c r="Q36">
        <v>16.901599999999998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0</v>
      </c>
      <c r="AE36">
        <v>28.225999999999999</v>
      </c>
      <c r="AF36">
        <v>17.748000000000001</v>
      </c>
      <c r="AG36">
        <v>19.5444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2.3058000000000001</v>
      </c>
      <c r="AQ36">
        <v>10.269</v>
      </c>
      <c r="AR36">
        <v>31.897382</v>
      </c>
      <c r="AS36">
        <v>0</v>
      </c>
      <c r="AT36">
        <v>14.9968</v>
      </c>
      <c r="AU36">
        <v>0</v>
      </c>
      <c r="AV36">
        <v>12.6</v>
      </c>
      <c r="AW36">
        <v>21.72</v>
      </c>
      <c r="AX36">
        <v>0</v>
      </c>
      <c r="AY36">
        <v>0</v>
      </c>
      <c r="AZ36">
        <v>0</v>
      </c>
      <c r="BA36">
        <f t="shared" si="0"/>
        <v>2694.8928989999999</v>
      </c>
    </row>
    <row r="37" spans="1:53">
      <c r="A37" t="s">
        <v>79</v>
      </c>
      <c r="B37">
        <v>0</v>
      </c>
      <c r="C37">
        <v>0</v>
      </c>
      <c r="D37">
        <v>4.2</v>
      </c>
      <c r="E37">
        <v>0</v>
      </c>
      <c r="F37">
        <v>5.43</v>
      </c>
      <c r="G37">
        <v>5.43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60.678600000000003</v>
      </c>
      <c r="P37">
        <v>111.8625</v>
      </c>
      <c r="Q37">
        <v>16.901599999999998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0</v>
      </c>
      <c r="AE37">
        <v>28.225999999999999</v>
      </c>
      <c r="AF37">
        <v>17.748000000000001</v>
      </c>
      <c r="AG37">
        <v>19.5444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2.3058000000000001</v>
      </c>
      <c r="AQ37">
        <v>6.8040000000000003</v>
      </c>
      <c r="AR37">
        <v>31.897382</v>
      </c>
      <c r="AS37">
        <v>0</v>
      </c>
      <c r="AT37">
        <v>14.9968</v>
      </c>
      <c r="AU37">
        <v>0</v>
      </c>
      <c r="AV37">
        <v>12.6</v>
      </c>
      <c r="AW37">
        <v>21.72</v>
      </c>
      <c r="AX37">
        <v>0</v>
      </c>
      <c r="AY37">
        <v>0</v>
      </c>
      <c r="AZ37">
        <v>0</v>
      </c>
      <c r="BA37">
        <f t="shared" si="0"/>
        <v>2691.4278990000003</v>
      </c>
    </row>
    <row r="38" spans="1:53">
      <c r="A38" t="s">
        <v>80</v>
      </c>
      <c r="B38">
        <v>0</v>
      </c>
      <c r="C38">
        <v>0</v>
      </c>
      <c r="D38">
        <v>4.2</v>
      </c>
      <c r="E38">
        <v>0</v>
      </c>
      <c r="F38">
        <v>5.43</v>
      </c>
      <c r="G38">
        <v>5.43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60.678600000000003</v>
      </c>
      <c r="P38">
        <v>111.8625</v>
      </c>
      <c r="Q38">
        <v>16.901599999999998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0</v>
      </c>
      <c r="AE38">
        <v>28.225999999999999</v>
      </c>
      <c r="AF38">
        <v>17.748000000000001</v>
      </c>
      <c r="AG38">
        <v>19.5444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0</v>
      </c>
      <c r="AR38">
        <v>31.897382</v>
      </c>
      <c r="AS38">
        <v>0</v>
      </c>
      <c r="AT38">
        <v>14.9968</v>
      </c>
      <c r="AU38">
        <v>0</v>
      </c>
      <c r="AV38">
        <v>12.6</v>
      </c>
      <c r="AW38">
        <v>21.72</v>
      </c>
      <c r="AX38">
        <v>0</v>
      </c>
      <c r="AY38">
        <v>0</v>
      </c>
      <c r="AZ38">
        <v>0</v>
      </c>
      <c r="BA38">
        <f t="shared" si="0"/>
        <v>2678.0700990000005</v>
      </c>
    </row>
    <row r="39" spans="1:53">
      <c r="A39" t="s">
        <v>81</v>
      </c>
      <c r="B39">
        <v>0</v>
      </c>
      <c r="C39">
        <v>0</v>
      </c>
      <c r="D39">
        <v>4.2</v>
      </c>
      <c r="E39">
        <v>0</v>
      </c>
      <c r="F39">
        <v>5.43</v>
      </c>
      <c r="G39">
        <v>5.43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60.678600000000003</v>
      </c>
      <c r="P39">
        <v>111.8625</v>
      </c>
      <c r="Q39">
        <v>16.901599999999998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26.260100000000001</v>
      </c>
      <c r="AC39">
        <v>19.35568</v>
      </c>
      <c r="AD39">
        <v>0</v>
      </c>
      <c r="AE39">
        <v>28.225999999999999</v>
      </c>
      <c r="AF39">
        <v>17.748000000000001</v>
      </c>
      <c r="AG39">
        <v>19.5444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31.897382</v>
      </c>
      <c r="AS39">
        <v>0</v>
      </c>
      <c r="AT39">
        <v>14.9968</v>
      </c>
      <c r="AU39">
        <v>0</v>
      </c>
      <c r="AV39">
        <v>12.6</v>
      </c>
      <c r="AW39">
        <v>21.72</v>
      </c>
      <c r="AX39">
        <v>0</v>
      </c>
      <c r="AY39">
        <v>0</v>
      </c>
      <c r="AZ39">
        <v>0</v>
      </c>
      <c r="BA39">
        <f t="shared" si="0"/>
        <v>2678.0700990000005</v>
      </c>
    </row>
    <row r="40" spans="1:53">
      <c r="A40" t="s">
        <v>82</v>
      </c>
      <c r="B40">
        <v>0</v>
      </c>
      <c r="C40">
        <v>0</v>
      </c>
      <c r="D40">
        <v>4.2</v>
      </c>
      <c r="E40">
        <v>0</v>
      </c>
      <c r="F40">
        <v>5.43</v>
      </c>
      <c r="G40">
        <v>5.43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60.678600000000003</v>
      </c>
      <c r="P40">
        <v>111.8625</v>
      </c>
      <c r="Q40">
        <v>16.901599999999998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0</v>
      </c>
      <c r="AE40">
        <v>28.225999999999999</v>
      </c>
      <c r="AF40">
        <v>17.748000000000001</v>
      </c>
      <c r="AG40">
        <v>19.5444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31.897382</v>
      </c>
      <c r="AS40">
        <v>0</v>
      </c>
      <c r="AT40">
        <v>14.9968</v>
      </c>
      <c r="AU40">
        <v>0</v>
      </c>
      <c r="AV40">
        <v>12.6</v>
      </c>
      <c r="AW40">
        <v>21.72</v>
      </c>
      <c r="AX40">
        <v>0</v>
      </c>
      <c r="AY40">
        <v>0</v>
      </c>
      <c r="AZ40">
        <v>0</v>
      </c>
      <c r="BA40">
        <f t="shared" si="0"/>
        <v>2678.0700990000005</v>
      </c>
    </row>
    <row r="41" spans="1:53">
      <c r="A41" t="s">
        <v>83</v>
      </c>
      <c r="B41">
        <v>0</v>
      </c>
      <c r="C41">
        <v>0</v>
      </c>
      <c r="D41">
        <v>4.2</v>
      </c>
      <c r="E41">
        <v>0</v>
      </c>
      <c r="F41">
        <v>5.43</v>
      </c>
      <c r="G41">
        <v>5.43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60.678600000000003</v>
      </c>
      <c r="P41">
        <v>111.8625</v>
      </c>
      <c r="Q41">
        <v>16.901599999999998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19.35568</v>
      </c>
      <c r="AD41">
        <v>0</v>
      </c>
      <c r="AE41">
        <v>28.225999999999999</v>
      </c>
      <c r="AF41">
        <v>8.8740000000000006</v>
      </c>
      <c r="AG41">
        <v>19.5444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31.897382</v>
      </c>
      <c r="AS41">
        <v>0</v>
      </c>
      <c r="AT41">
        <v>14.9968</v>
      </c>
      <c r="AU41">
        <v>0</v>
      </c>
      <c r="AV41">
        <v>12.6</v>
      </c>
      <c r="AW41">
        <v>21.72</v>
      </c>
      <c r="AX41">
        <v>12.1656</v>
      </c>
      <c r="AY41">
        <v>0</v>
      </c>
      <c r="AZ41">
        <v>0</v>
      </c>
      <c r="BA41">
        <f t="shared" si="0"/>
        <v>2668.1649990000001</v>
      </c>
    </row>
    <row r="42" spans="1:53">
      <c r="A42" t="s">
        <v>84</v>
      </c>
      <c r="B42">
        <v>0</v>
      </c>
      <c r="C42">
        <v>0</v>
      </c>
      <c r="D42">
        <v>4.2</v>
      </c>
      <c r="E42">
        <v>0</v>
      </c>
      <c r="F42">
        <v>5.43</v>
      </c>
      <c r="G42">
        <v>5.43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60.678600000000003</v>
      </c>
      <c r="P42">
        <v>111.8625</v>
      </c>
      <c r="Q42">
        <v>16.901599999999998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19.35568</v>
      </c>
      <c r="AD42">
        <v>0</v>
      </c>
      <c r="AE42">
        <v>14.113</v>
      </c>
      <c r="AF42">
        <v>8.8740000000000006</v>
      </c>
      <c r="AG42">
        <v>19.5444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31.897382</v>
      </c>
      <c r="AS42">
        <v>0</v>
      </c>
      <c r="AT42">
        <v>14.9968</v>
      </c>
      <c r="AU42">
        <v>0</v>
      </c>
      <c r="AV42">
        <v>12.6</v>
      </c>
      <c r="AW42">
        <v>21.72</v>
      </c>
      <c r="AX42">
        <v>12.1656</v>
      </c>
      <c r="AY42">
        <v>0</v>
      </c>
      <c r="AZ42">
        <v>0</v>
      </c>
      <c r="BA42">
        <f t="shared" si="0"/>
        <v>2654.0519989999998</v>
      </c>
    </row>
    <row r="43" spans="1:53">
      <c r="A43" t="s">
        <v>85</v>
      </c>
      <c r="B43">
        <v>0</v>
      </c>
      <c r="C43">
        <v>0</v>
      </c>
      <c r="D43">
        <v>4.2</v>
      </c>
      <c r="E43">
        <v>0</v>
      </c>
      <c r="F43">
        <v>5.43</v>
      </c>
      <c r="G43">
        <v>5.43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60.678600000000003</v>
      </c>
      <c r="P43">
        <v>111.8625</v>
      </c>
      <c r="Q43">
        <v>16.901599999999998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19.35568</v>
      </c>
      <c r="AD43">
        <v>0</v>
      </c>
      <c r="AE43">
        <v>14.113</v>
      </c>
      <c r="AF43">
        <v>8.8740000000000006</v>
      </c>
      <c r="AG43">
        <v>19.5444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6.7892999999999999</v>
      </c>
      <c r="AQ43">
        <v>0</v>
      </c>
      <c r="AR43">
        <v>32.9574</v>
      </c>
      <c r="AS43">
        <v>0</v>
      </c>
      <c r="AT43">
        <v>14.9968</v>
      </c>
      <c r="AU43">
        <v>0</v>
      </c>
      <c r="AV43">
        <v>12.6</v>
      </c>
      <c r="AW43">
        <v>21.72</v>
      </c>
      <c r="AX43">
        <v>12.1656</v>
      </c>
      <c r="AY43">
        <v>0</v>
      </c>
      <c r="AZ43">
        <v>0</v>
      </c>
      <c r="BA43">
        <f t="shared" si="0"/>
        <v>2659.5955169999993</v>
      </c>
    </row>
    <row r="44" spans="1:53">
      <c r="A44" t="s">
        <v>86</v>
      </c>
      <c r="B44">
        <v>0</v>
      </c>
      <c r="C44">
        <v>0</v>
      </c>
      <c r="D44">
        <v>4.2</v>
      </c>
      <c r="E44">
        <v>0</v>
      </c>
      <c r="F44">
        <v>5.43</v>
      </c>
      <c r="G44">
        <v>5.43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60.678600000000003</v>
      </c>
      <c r="P44">
        <v>111.8625</v>
      </c>
      <c r="Q44">
        <v>16.901599999999998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19.35568</v>
      </c>
      <c r="AD44">
        <v>0</v>
      </c>
      <c r="AE44">
        <v>14.113</v>
      </c>
      <c r="AF44">
        <v>8.8740000000000006</v>
      </c>
      <c r="AG44">
        <v>19.5444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6.7892999999999999</v>
      </c>
      <c r="AQ44">
        <v>0</v>
      </c>
      <c r="AR44">
        <v>32.9574</v>
      </c>
      <c r="AS44">
        <v>0</v>
      </c>
      <c r="AT44">
        <v>14.9968</v>
      </c>
      <c r="AU44">
        <v>0</v>
      </c>
      <c r="AV44">
        <v>12.6</v>
      </c>
      <c r="AW44">
        <v>21.72</v>
      </c>
      <c r="AX44">
        <v>12.1656</v>
      </c>
      <c r="AY44">
        <v>0</v>
      </c>
      <c r="AZ44">
        <v>0</v>
      </c>
      <c r="BA44">
        <f t="shared" si="0"/>
        <v>2659.5955169999993</v>
      </c>
    </row>
    <row r="45" spans="1:53">
      <c r="A45" t="s">
        <v>87</v>
      </c>
      <c r="B45">
        <v>0</v>
      </c>
      <c r="C45">
        <v>0</v>
      </c>
      <c r="D45">
        <v>4.2</v>
      </c>
      <c r="E45">
        <v>0</v>
      </c>
      <c r="F45">
        <v>5.43</v>
      </c>
      <c r="G45">
        <v>5.43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60.678600000000003</v>
      </c>
      <c r="P45">
        <v>111.8625</v>
      </c>
      <c r="Q45">
        <v>16.901599999999998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9.4231599999999993</v>
      </c>
      <c r="AD45">
        <v>0</v>
      </c>
      <c r="AE45">
        <v>14.113</v>
      </c>
      <c r="AF45">
        <v>8.8740000000000006</v>
      </c>
      <c r="AG45">
        <v>19.5444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6.7892999999999999</v>
      </c>
      <c r="AQ45">
        <v>0</v>
      </c>
      <c r="AR45">
        <v>32.9574</v>
      </c>
      <c r="AS45">
        <v>0</v>
      </c>
      <c r="AT45">
        <v>14.9968</v>
      </c>
      <c r="AU45">
        <v>0</v>
      </c>
      <c r="AV45">
        <v>12.6</v>
      </c>
      <c r="AW45">
        <v>21.72</v>
      </c>
      <c r="AX45">
        <v>12.1656</v>
      </c>
      <c r="AY45">
        <v>0</v>
      </c>
      <c r="AZ45">
        <v>0</v>
      </c>
      <c r="BA45">
        <f t="shared" si="0"/>
        <v>2649.662996999999</v>
      </c>
    </row>
    <row r="46" spans="1:53">
      <c r="A46" t="s">
        <v>88</v>
      </c>
      <c r="B46">
        <v>0</v>
      </c>
      <c r="C46">
        <v>0</v>
      </c>
      <c r="D46">
        <v>4.2</v>
      </c>
      <c r="E46">
        <v>0</v>
      </c>
      <c r="F46">
        <v>5.43</v>
      </c>
      <c r="G46">
        <v>5.43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60.678600000000003</v>
      </c>
      <c r="P46">
        <v>111.8625</v>
      </c>
      <c r="Q46">
        <v>16.901599999999998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14.113</v>
      </c>
      <c r="AF46">
        <v>8.8740000000000006</v>
      </c>
      <c r="AG46">
        <v>19.5444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6.7892999999999999</v>
      </c>
      <c r="AQ46">
        <v>0</v>
      </c>
      <c r="AR46">
        <v>32.9574</v>
      </c>
      <c r="AS46">
        <v>0</v>
      </c>
      <c r="AT46">
        <v>14.9968</v>
      </c>
      <c r="AU46">
        <v>0</v>
      </c>
      <c r="AV46">
        <v>12.6</v>
      </c>
      <c r="AW46">
        <v>21.72</v>
      </c>
      <c r="AX46">
        <v>12.1656</v>
      </c>
      <c r="AY46">
        <v>0</v>
      </c>
      <c r="AZ46">
        <v>0</v>
      </c>
      <c r="BA46">
        <f t="shared" si="0"/>
        <v>2633.686036999999</v>
      </c>
    </row>
    <row r="47" spans="1:53">
      <c r="A47" t="s">
        <v>89</v>
      </c>
      <c r="B47">
        <v>0</v>
      </c>
      <c r="C47">
        <v>0</v>
      </c>
      <c r="D47">
        <v>4.2</v>
      </c>
      <c r="E47">
        <v>0</v>
      </c>
      <c r="F47">
        <v>5.43</v>
      </c>
      <c r="G47">
        <v>5.43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60.678600000000003</v>
      </c>
      <c r="P47">
        <v>111.8625</v>
      </c>
      <c r="Q47">
        <v>16.901599999999998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0</v>
      </c>
      <c r="AD47">
        <v>0</v>
      </c>
      <c r="AE47">
        <v>14.113</v>
      </c>
      <c r="AF47">
        <v>8.8740000000000006</v>
      </c>
      <c r="AG47">
        <v>19.5444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2.3058000000000001</v>
      </c>
      <c r="AQ47">
        <v>0</v>
      </c>
      <c r="AR47">
        <v>31.897382</v>
      </c>
      <c r="AS47">
        <v>0</v>
      </c>
      <c r="AT47">
        <v>14.9968</v>
      </c>
      <c r="AU47">
        <v>0</v>
      </c>
      <c r="AV47">
        <v>12.6</v>
      </c>
      <c r="AW47">
        <v>21.72</v>
      </c>
      <c r="AX47">
        <v>12.1656</v>
      </c>
      <c r="AY47">
        <v>0</v>
      </c>
      <c r="AZ47">
        <v>0</v>
      </c>
      <c r="BA47">
        <f t="shared" si="0"/>
        <v>2628.1425189999995</v>
      </c>
    </row>
    <row r="48" spans="1:53">
      <c r="A48" t="s">
        <v>90</v>
      </c>
      <c r="B48">
        <v>0</v>
      </c>
      <c r="C48">
        <v>0</v>
      </c>
      <c r="D48">
        <v>4.2</v>
      </c>
      <c r="E48">
        <v>0</v>
      </c>
      <c r="F48">
        <v>5.43</v>
      </c>
      <c r="G48">
        <v>5.43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60.678600000000003</v>
      </c>
      <c r="P48">
        <v>111.8625</v>
      </c>
      <c r="Q48">
        <v>16.901599999999998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13.0634</v>
      </c>
      <c r="AC48">
        <v>0</v>
      </c>
      <c r="AD48">
        <v>0</v>
      </c>
      <c r="AE48">
        <v>14.113</v>
      </c>
      <c r="AF48">
        <v>8.8740000000000006</v>
      </c>
      <c r="AG48">
        <v>19.5444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2.3058000000000001</v>
      </c>
      <c r="AQ48">
        <v>0</v>
      </c>
      <c r="AR48">
        <v>31.897382</v>
      </c>
      <c r="AS48">
        <v>0</v>
      </c>
      <c r="AT48">
        <v>14.9968</v>
      </c>
      <c r="AU48">
        <v>0</v>
      </c>
      <c r="AV48">
        <v>12.6</v>
      </c>
      <c r="AW48">
        <v>21.72</v>
      </c>
      <c r="AX48">
        <v>12.1656</v>
      </c>
      <c r="AY48">
        <v>0</v>
      </c>
      <c r="AZ48">
        <v>0</v>
      </c>
      <c r="BA48">
        <f t="shared" si="0"/>
        <v>2628.1425189999995</v>
      </c>
    </row>
    <row r="49" spans="1:53">
      <c r="A49" t="s">
        <v>91</v>
      </c>
      <c r="B49">
        <v>0</v>
      </c>
      <c r="C49">
        <v>0</v>
      </c>
      <c r="D49">
        <v>4.2</v>
      </c>
      <c r="E49">
        <v>0</v>
      </c>
      <c r="F49">
        <v>5.43</v>
      </c>
      <c r="G49">
        <v>5.43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60.678600000000003</v>
      </c>
      <c r="P49">
        <v>111.8625</v>
      </c>
      <c r="Q49">
        <v>16.901599999999998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13.0634</v>
      </c>
      <c r="AC49">
        <v>0</v>
      </c>
      <c r="AD49">
        <v>0</v>
      </c>
      <c r="AE49">
        <v>14.113</v>
      </c>
      <c r="AF49">
        <v>8.8740000000000006</v>
      </c>
      <c r="AG49">
        <v>19.5444</v>
      </c>
      <c r="AH49">
        <v>0</v>
      </c>
      <c r="AI49">
        <v>0</v>
      </c>
      <c r="AJ49">
        <v>0</v>
      </c>
      <c r="AK49">
        <v>51.394500000000001</v>
      </c>
      <c r="AL49">
        <v>10.458</v>
      </c>
      <c r="AM49">
        <v>0</v>
      </c>
      <c r="AN49">
        <v>0.66954999999999998</v>
      </c>
      <c r="AO49">
        <v>0</v>
      </c>
      <c r="AP49">
        <v>2.3058000000000001</v>
      </c>
      <c r="AQ49">
        <v>0</v>
      </c>
      <c r="AR49">
        <v>31.897382</v>
      </c>
      <c r="AS49">
        <v>0</v>
      </c>
      <c r="AT49">
        <v>14.9968</v>
      </c>
      <c r="AU49">
        <v>0</v>
      </c>
      <c r="AV49">
        <v>12.6</v>
      </c>
      <c r="AW49">
        <v>21.72</v>
      </c>
      <c r="AX49">
        <v>12.1656</v>
      </c>
      <c r="AY49">
        <v>0</v>
      </c>
      <c r="AZ49">
        <v>0</v>
      </c>
      <c r="BA49">
        <f t="shared" si="0"/>
        <v>2617.6845189999995</v>
      </c>
    </row>
    <row r="50" spans="1:53">
      <c r="A50" t="s">
        <v>92</v>
      </c>
      <c r="B50">
        <v>0</v>
      </c>
      <c r="C50">
        <v>0</v>
      </c>
      <c r="D50">
        <v>4.2</v>
      </c>
      <c r="E50">
        <v>0</v>
      </c>
      <c r="F50">
        <v>5.43</v>
      </c>
      <c r="G50">
        <v>5.43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60.678600000000003</v>
      </c>
      <c r="P50">
        <v>111.8625</v>
      </c>
      <c r="Q50">
        <v>16.901599999999998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13.0634</v>
      </c>
      <c r="AC50">
        <v>0</v>
      </c>
      <c r="AD50">
        <v>0</v>
      </c>
      <c r="AE50">
        <v>14.113</v>
      </c>
      <c r="AF50">
        <v>8.8740000000000006</v>
      </c>
      <c r="AG50">
        <v>19.5444</v>
      </c>
      <c r="AH50">
        <v>0</v>
      </c>
      <c r="AI50">
        <v>0</v>
      </c>
      <c r="AJ50">
        <v>0</v>
      </c>
      <c r="AK50">
        <v>51.394500000000001</v>
      </c>
      <c r="AL50">
        <v>10.458</v>
      </c>
      <c r="AM50">
        <v>0</v>
      </c>
      <c r="AN50">
        <v>0.66954999999999998</v>
      </c>
      <c r="AO50">
        <v>0</v>
      </c>
      <c r="AP50">
        <v>2.3058000000000001</v>
      </c>
      <c r="AQ50">
        <v>0</v>
      </c>
      <c r="AR50">
        <v>31.897382</v>
      </c>
      <c r="AS50">
        <v>0</v>
      </c>
      <c r="AT50">
        <v>14.9968</v>
      </c>
      <c r="AU50">
        <v>0</v>
      </c>
      <c r="AV50">
        <v>12.6</v>
      </c>
      <c r="AW50">
        <v>21.72</v>
      </c>
      <c r="AX50">
        <v>12.1656</v>
      </c>
      <c r="AY50">
        <v>0</v>
      </c>
      <c r="AZ50">
        <v>0</v>
      </c>
      <c r="BA50">
        <f t="shared" si="0"/>
        <v>2617.6845189999995</v>
      </c>
    </row>
    <row r="51" spans="1:53">
      <c r="A51" t="s">
        <v>93</v>
      </c>
      <c r="B51">
        <v>0</v>
      </c>
      <c r="C51">
        <v>0</v>
      </c>
      <c r="D51">
        <v>4.2</v>
      </c>
      <c r="E51">
        <v>0</v>
      </c>
      <c r="F51">
        <v>5.43</v>
      </c>
      <c r="G51">
        <v>5.43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60.678600000000003</v>
      </c>
      <c r="P51">
        <v>111.8625</v>
      </c>
      <c r="Q51">
        <v>16.901599999999998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13.0634</v>
      </c>
      <c r="AC51">
        <v>0</v>
      </c>
      <c r="AD51">
        <v>0</v>
      </c>
      <c r="AE51">
        <v>14.113</v>
      </c>
      <c r="AF51">
        <v>8.8740000000000006</v>
      </c>
      <c r="AG51">
        <v>19.5444</v>
      </c>
      <c r="AH51">
        <v>0</v>
      </c>
      <c r="AI51">
        <v>0</v>
      </c>
      <c r="AJ51">
        <v>0</v>
      </c>
      <c r="AK51">
        <v>51.394500000000001</v>
      </c>
      <c r="AL51">
        <v>10.458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31.897382</v>
      </c>
      <c r="AS51">
        <v>0</v>
      </c>
      <c r="AT51">
        <v>14.9968</v>
      </c>
      <c r="AU51">
        <v>0</v>
      </c>
      <c r="AV51">
        <v>12.6</v>
      </c>
      <c r="AW51">
        <v>21.72</v>
      </c>
      <c r="AX51">
        <v>12.1656</v>
      </c>
      <c r="AY51">
        <v>0</v>
      </c>
      <c r="AZ51">
        <v>0</v>
      </c>
      <c r="BA51">
        <f t="shared" si="0"/>
        <v>2617.6845189999995</v>
      </c>
    </row>
    <row r="52" spans="1:53">
      <c r="A52" t="s">
        <v>94</v>
      </c>
      <c r="B52">
        <v>0</v>
      </c>
      <c r="C52">
        <v>0</v>
      </c>
      <c r="D52">
        <v>4.2</v>
      </c>
      <c r="E52">
        <v>0</v>
      </c>
      <c r="F52">
        <v>5.43</v>
      </c>
      <c r="G52">
        <v>5.43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60.678600000000003</v>
      </c>
      <c r="P52">
        <v>111.8625</v>
      </c>
      <c r="Q52">
        <v>16.901599999999998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13.0634</v>
      </c>
      <c r="AC52">
        <v>0</v>
      </c>
      <c r="AD52">
        <v>0</v>
      </c>
      <c r="AE52">
        <v>14.113</v>
      </c>
      <c r="AF52">
        <v>8.8740000000000006</v>
      </c>
      <c r="AG52">
        <v>19.5444</v>
      </c>
      <c r="AH52">
        <v>19.1294</v>
      </c>
      <c r="AI52">
        <v>0</v>
      </c>
      <c r="AJ52">
        <v>0</v>
      </c>
      <c r="AK52">
        <v>51.394500000000001</v>
      </c>
      <c r="AL52">
        <v>10.458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31.897382</v>
      </c>
      <c r="AS52">
        <v>0</v>
      </c>
      <c r="AT52">
        <v>14.9968</v>
      </c>
      <c r="AU52">
        <v>0</v>
      </c>
      <c r="AV52">
        <v>12.6</v>
      </c>
      <c r="AW52">
        <v>21.72</v>
      </c>
      <c r="AX52">
        <v>12.1656</v>
      </c>
      <c r="AY52">
        <v>0</v>
      </c>
      <c r="AZ52">
        <v>0</v>
      </c>
      <c r="BA52">
        <f t="shared" si="0"/>
        <v>2636.8139189999993</v>
      </c>
    </row>
    <row r="53" spans="1:53">
      <c r="A53" t="s">
        <v>95</v>
      </c>
      <c r="B53">
        <v>0</v>
      </c>
      <c r="C53">
        <v>0</v>
      </c>
      <c r="D53">
        <v>4.2</v>
      </c>
      <c r="E53">
        <v>0</v>
      </c>
      <c r="F53">
        <v>5.43</v>
      </c>
      <c r="G53">
        <v>5.43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60.678600000000003</v>
      </c>
      <c r="P53">
        <v>111.8625</v>
      </c>
      <c r="Q53">
        <v>16.901599999999998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11.463800000000001</v>
      </c>
      <c r="AC53">
        <v>0</v>
      </c>
      <c r="AD53">
        <v>0</v>
      </c>
      <c r="AE53">
        <v>14.113</v>
      </c>
      <c r="AF53">
        <v>8.8740000000000006</v>
      </c>
      <c r="AG53">
        <v>19.5444</v>
      </c>
      <c r="AH53">
        <v>19.1294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31.897382</v>
      </c>
      <c r="AS53">
        <v>0</v>
      </c>
      <c r="AT53">
        <v>14.9968</v>
      </c>
      <c r="AU53">
        <v>0</v>
      </c>
      <c r="AV53">
        <v>12.6</v>
      </c>
      <c r="AW53">
        <v>21.72</v>
      </c>
      <c r="AX53">
        <v>12.1656</v>
      </c>
      <c r="AY53">
        <v>0</v>
      </c>
      <c r="AZ53">
        <v>0</v>
      </c>
      <c r="BA53">
        <f t="shared" si="0"/>
        <v>2652.2261189999995</v>
      </c>
    </row>
    <row r="54" spans="1:53">
      <c r="A54" t="s">
        <v>96</v>
      </c>
      <c r="B54">
        <v>0</v>
      </c>
      <c r="C54">
        <v>0</v>
      </c>
      <c r="D54">
        <v>4.2</v>
      </c>
      <c r="E54">
        <v>0</v>
      </c>
      <c r="F54">
        <v>5.43</v>
      </c>
      <c r="G54">
        <v>5.43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60.678600000000003</v>
      </c>
      <c r="P54">
        <v>111.8625</v>
      </c>
      <c r="Q54">
        <v>16.901599999999998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0</v>
      </c>
      <c r="AD54">
        <v>0</v>
      </c>
      <c r="AE54">
        <v>14.113</v>
      </c>
      <c r="AF54">
        <v>8.8740000000000006</v>
      </c>
      <c r="AG54">
        <v>19.5444</v>
      </c>
      <c r="AH54">
        <v>19.1294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31.897382</v>
      </c>
      <c r="AS54">
        <v>0</v>
      </c>
      <c r="AT54">
        <v>14.9968</v>
      </c>
      <c r="AU54">
        <v>0</v>
      </c>
      <c r="AV54">
        <v>12.6</v>
      </c>
      <c r="AW54">
        <v>21.72</v>
      </c>
      <c r="AX54">
        <v>12.1656</v>
      </c>
      <c r="AY54">
        <v>0</v>
      </c>
      <c r="AZ54">
        <v>0</v>
      </c>
      <c r="BA54">
        <f t="shared" si="0"/>
        <v>2653.8257189999995</v>
      </c>
    </row>
    <row r="55" spans="1:53">
      <c r="A55" t="s">
        <v>97</v>
      </c>
      <c r="B55">
        <v>0</v>
      </c>
      <c r="C55">
        <v>0</v>
      </c>
      <c r="D55">
        <v>4.2</v>
      </c>
      <c r="E55">
        <v>0</v>
      </c>
      <c r="F55">
        <v>5.43</v>
      </c>
      <c r="G55">
        <v>5.43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60.678600000000003</v>
      </c>
      <c r="P55">
        <v>111.8625</v>
      </c>
      <c r="Q55">
        <v>16.901599999999998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0</v>
      </c>
      <c r="AD55">
        <v>9.1149000000000004</v>
      </c>
      <c r="AE55">
        <v>14.113</v>
      </c>
      <c r="AF55">
        <v>8.8740000000000006</v>
      </c>
      <c r="AG55">
        <v>19.5444</v>
      </c>
      <c r="AH55">
        <v>19.1294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1.6653</v>
      </c>
      <c r="AQ55">
        <v>0</v>
      </c>
      <c r="AR55">
        <v>31.897382</v>
      </c>
      <c r="AS55">
        <v>0</v>
      </c>
      <c r="AT55">
        <v>14.9968</v>
      </c>
      <c r="AU55">
        <v>0</v>
      </c>
      <c r="AV55">
        <v>12.6</v>
      </c>
      <c r="AW55">
        <v>21.72</v>
      </c>
      <c r="AX55">
        <v>12.1656</v>
      </c>
      <c r="AY55">
        <v>0</v>
      </c>
      <c r="AZ55">
        <v>0</v>
      </c>
      <c r="BA55">
        <f t="shared" si="0"/>
        <v>2662.3001189999995</v>
      </c>
    </row>
    <row r="56" spans="1:53">
      <c r="A56" t="s">
        <v>98</v>
      </c>
      <c r="B56">
        <v>0</v>
      </c>
      <c r="C56">
        <v>0</v>
      </c>
      <c r="D56">
        <v>4.2</v>
      </c>
      <c r="E56">
        <v>0</v>
      </c>
      <c r="F56">
        <v>5.43</v>
      </c>
      <c r="G56">
        <v>5.43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60.678600000000003</v>
      </c>
      <c r="P56">
        <v>111.8625</v>
      </c>
      <c r="Q56">
        <v>16.901599999999998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14.113</v>
      </c>
      <c r="AF56">
        <v>8.8740000000000006</v>
      </c>
      <c r="AG56">
        <v>19.5444</v>
      </c>
      <c r="AH56">
        <v>19.1294</v>
      </c>
      <c r="AI56">
        <v>0</v>
      </c>
      <c r="AJ56">
        <v>0</v>
      </c>
      <c r="AK56">
        <v>51.394500000000001</v>
      </c>
      <c r="AL56">
        <v>20.916</v>
      </c>
      <c r="AM56">
        <v>0</v>
      </c>
      <c r="AN56">
        <v>0.66954999999999998</v>
      </c>
      <c r="AO56">
        <v>0</v>
      </c>
      <c r="AP56">
        <v>1.6653</v>
      </c>
      <c r="AQ56">
        <v>0</v>
      </c>
      <c r="AR56">
        <v>31.897382</v>
      </c>
      <c r="AS56">
        <v>0</v>
      </c>
      <c r="AT56">
        <v>14.9968</v>
      </c>
      <c r="AU56">
        <v>0</v>
      </c>
      <c r="AV56">
        <v>12.6</v>
      </c>
      <c r="AW56">
        <v>21.72</v>
      </c>
      <c r="AX56">
        <v>12.1656</v>
      </c>
      <c r="AY56">
        <v>0</v>
      </c>
      <c r="AZ56">
        <v>0</v>
      </c>
      <c r="BA56">
        <f t="shared" si="0"/>
        <v>2671.9779589999994</v>
      </c>
    </row>
    <row r="57" spans="1:53">
      <c r="A57" t="s">
        <v>99</v>
      </c>
      <c r="B57">
        <v>0</v>
      </c>
      <c r="C57">
        <v>0</v>
      </c>
      <c r="D57">
        <v>4.2</v>
      </c>
      <c r="E57">
        <v>0</v>
      </c>
      <c r="F57">
        <v>5.43</v>
      </c>
      <c r="G57">
        <v>5.43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60.678600000000003</v>
      </c>
      <c r="P57">
        <v>111.8625</v>
      </c>
      <c r="Q57">
        <v>16.901599999999998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14.113</v>
      </c>
      <c r="AF57">
        <v>8.8740000000000006</v>
      </c>
      <c r="AG57">
        <v>19.5444</v>
      </c>
      <c r="AH57">
        <v>19.1294</v>
      </c>
      <c r="AI57">
        <v>0</v>
      </c>
      <c r="AJ57">
        <v>0</v>
      </c>
      <c r="AK57">
        <v>51.394500000000001</v>
      </c>
      <c r="AL57">
        <v>20.916</v>
      </c>
      <c r="AM57">
        <v>0</v>
      </c>
      <c r="AN57">
        <v>0.66954999999999998</v>
      </c>
      <c r="AO57">
        <v>0</v>
      </c>
      <c r="AP57">
        <v>1.6653</v>
      </c>
      <c r="AQ57">
        <v>0</v>
      </c>
      <c r="AR57">
        <v>31.897382</v>
      </c>
      <c r="AS57">
        <v>0</v>
      </c>
      <c r="AT57">
        <v>14.9968</v>
      </c>
      <c r="AU57">
        <v>0</v>
      </c>
      <c r="AV57">
        <v>12.6</v>
      </c>
      <c r="AW57">
        <v>21.72</v>
      </c>
      <c r="AX57">
        <v>12.1656</v>
      </c>
      <c r="AY57">
        <v>0</v>
      </c>
      <c r="AZ57">
        <v>0</v>
      </c>
      <c r="BA57">
        <f t="shared" si="0"/>
        <v>2681.6557989999997</v>
      </c>
    </row>
    <row r="58" spans="1:53">
      <c r="A58" t="s">
        <v>100</v>
      </c>
      <c r="B58">
        <v>0</v>
      </c>
      <c r="C58">
        <v>0</v>
      </c>
      <c r="D58">
        <v>4.2</v>
      </c>
      <c r="E58">
        <v>0</v>
      </c>
      <c r="F58">
        <v>5.43</v>
      </c>
      <c r="G58">
        <v>5.43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60.678600000000003</v>
      </c>
      <c r="P58">
        <v>111.8625</v>
      </c>
      <c r="Q58">
        <v>16.901599999999998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14.113</v>
      </c>
      <c r="AF58">
        <v>8.8740000000000006</v>
      </c>
      <c r="AG58">
        <v>19.5444</v>
      </c>
      <c r="AH58">
        <v>19.1294</v>
      </c>
      <c r="AI58">
        <v>0</v>
      </c>
      <c r="AJ58">
        <v>0</v>
      </c>
      <c r="AK58">
        <v>51.394500000000001</v>
      </c>
      <c r="AL58">
        <v>20.916</v>
      </c>
      <c r="AM58">
        <v>0</v>
      </c>
      <c r="AN58">
        <v>0.66954999999999998</v>
      </c>
      <c r="AO58">
        <v>0</v>
      </c>
      <c r="AP58">
        <v>1.6653</v>
      </c>
      <c r="AQ58">
        <v>10.395</v>
      </c>
      <c r="AR58">
        <v>31.897382</v>
      </c>
      <c r="AS58">
        <v>0</v>
      </c>
      <c r="AT58">
        <v>14.9968</v>
      </c>
      <c r="AU58">
        <v>0</v>
      </c>
      <c r="AV58">
        <v>12.6</v>
      </c>
      <c r="AW58">
        <v>21.72</v>
      </c>
      <c r="AX58">
        <v>12.1656</v>
      </c>
      <c r="AY58">
        <v>0</v>
      </c>
      <c r="AZ58">
        <v>0</v>
      </c>
      <c r="BA58">
        <f t="shared" si="0"/>
        <v>2692.0507989999996</v>
      </c>
    </row>
    <row r="59" spans="1:53">
      <c r="A59" t="s">
        <v>101</v>
      </c>
      <c r="B59">
        <v>0</v>
      </c>
      <c r="C59">
        <v>0</v>
      </c>
      <c r="D59">
        <v>3.6749999999999998</v>
      </c>
      <c r="E59">
        <v>0</v>
      </c>
      <c r="F59">
        <v>5.43</v>
      </c>
      <c r="G59">
        <v>5.43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60.678600000000003</v>
      </c>
      <c r="P59">
        <v>111.8625</v>
      </c>
      <c r="Q59">
        <v>16.901599999999998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19.35568</v>
      </c>
      <c r="AD59">
        <v>9.1149000000000004</v>
      </c>
      <c r="AE59">
        <v>26.301500000000001</v>
      </c>
      <c r="AF59">
        <v>8.8740000000000006</v>
      </c>
      <c r="AG59">
        <v>19.5444</v>
      </c>
      <c r="AH59">
        <v>19.1294</v>
      </c>
      <c r="AI59">
        <v>0</v>
      </c>
      <c r="AJ59">
        <v>0</v>
      </c>
      <c r="AK59">
        <v>51.394500000000001</v>
      </c>
      <c r="AL59">
        <v>20.916</v>
      </c>
      <c r="AM59">
        <v>0</v>
      </c>
      <c r="AN59">
        <v>0.66954999999999998</v>
      </c>
      <c r="AO59">
        <v>0</v>
      </c>
      <c r="AP59">
        <v>1.6653</v>
      </c>
      <c r="AQ59">
        <v>30.806999999999999</v>
      </c>
      <c r="AR59">
        <v>31.897382</v>
      </c>
      <c r="AS59">
        <v>0</v>
      </c>
      <c r="AT59">
        <v>14.9968</v>
      </c>
      <c r="AU59">
        <v>0</v>
      </c>
      <c r="AV59">
        <v>12.074999999999999</v>
      </c>
      <c r="AW59">
        <v>21.72</v>
      </c>
      <c r="AX59">
        <v>12.1656</v>
      </c>
      <c r="AY59">
        <v>0</v>
      </c>
      <c r="AZ59">
        <v>0</v>
      </c>
      <c r="BA59">
        <f t="shared" si="0"/>
        <v>2723.6012989999999</v>
      </c>
    </row>
    <row r="60" spans="1:53">
      <c r="A60" t="s">
        <v>102</v>
      </c>
      <c r="B60">
        <v>0</v>
      </c>
      <c r="C60">
        <v>0</v>
      </c>
      <c r="D60">
        <v>3.6749999999999998</v>
      </c>
      <c r="E60">
        <v>0</v>
      </c>
      <c r="F60">
        <v>5.43</v>
      </c>
      <c r="G60">
        <v>5.43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60.678600000000003</v>
      </c>
      <c r="P60">
        <v>111.8625</v>
      </c>
      <c r="Q60">
        <v>16.901599999999998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9.1149000000000004</v>
      </c>
      <c r="AE60">
        <v>27.584499999999998</v>
      </c>
      <c r="AF60">
        <v>8.8740000000000006</v>
      </c>
      <c r="AG60">
        <v>19.5444</v>
      </c>
      <c r="AH60">
        <v>19.1294</v>
      </c>
      <c r="AI60">
        <v>0</v>
      </c>
      <c r="AJ60">
        <v>0</v>
      </c>
      <c r="AK60">
        <v>51.394500000000001</v>
      </c>
      <c r="AL60">
        <v>20.916</v>
      </c>
      <c r="AM60">
        <v>0</v>
      </c>
      <c r="AN60">
        <v>0.66954999999999998</v>
      </c>
      <c r="AO60">
        <v>0</v>
      </c>
      <c r="AP60">
        <v>1.6653</v>
      </c>
      <c r="AQ60">
        <v>30.806999999999999</v>
      </c>
      <c r="AR60">
        <v>31.897382</v>
      </c>
      <c r="AS60">
        <v>0</v>
      </c>
      <c r="AT60">
        <v>14.9968</v>
      </c>
      <c r="AU60">
        <v>0</v>
      </c>
      <c r="AV60">
        <v>12.074999999999999</v>
      </c>
      <c r="AW60">
        <v>21.72</v>
      </c>
      <c r="AX60">
        <v>12.1656</v>
      </c>
      <c r="AY60">
        <v>0</v>
      </c>
      <c r="AZ60">
        <v>0</v>
      </c>
      <c r="BA60">
        <f t="shared" si="0"/>
        <v>2724.8842989999998</v>
      </c>
    </row>
    <row r="61" spans="1:53">
      <c r="A61" t="s">
        <v>103</v>
      </c>
      <c r="B61">
        <v>0</v>
      </c>
      <c r="C61">
        <v>0</v>
      </c>
      <c r="D61">
        <v>3.6749999999999998</v>
      </c>
      <c r="E61">
        <v>0</v>
      </c>
      <c r="F61">
        <v>5.43</v>
      </c>
      <c r="G61">
        <v>5.43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60.678600000000003</v>
      </c>
      <c r="P61">
        <v>111.8625</v>
      </c>
      <c r="Q61">
        <v>16.901599999999998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6.5537999999999998</v>
      </c>
      <c r="AA61">
        <v>0</v>
      </c>
      <c r="AB61">
        <v>26.260100000000001</v>
      </c>
      <c r="AC61">
        <v>19.35568</v>
      </c>
      <c r="AD61">
        <v>9.1149000000000004</v>
      </c>
      <c r="AE61">
        <v>28.225999999999999</v>
      </c>
      <c r="AF61">
        <v>8.8740000000000006</v>
      </c>
      <c r="AG61">
        <v>19.5444</v>
      </c>
      <c r="AH61">
        <v>23.390899999999998</v>
      </c>
      <c r="AI61">
        <v>0</v>
      </c>
      <c r="AJ61">
        <v>0</v>
      </c>
      <c r="AK61">
        <v>51.394500000000001</v>
      </c>
      <c r="AL61">
        <v>20.916</v>
      </c>
      <c r="AM61">
        <v>0</v>
      </c>
      <c r="AN61">
        <v>0.66954999999999998</v>
      </c>
      <c r="AO61">
        <v>0</v>
      </c>
      <c r="AP61">
        <v>1.6653</v>
      </c>
      <c r="AQ61">
        <v>30.806999999999999</v>
      </c>
      <c r="AR61">
        <v>31.897382</v>
      </c>
      <c r="AS61">
        <v>0</v>
      </c>
      <c r="AT61">
        <v>14.9968</v>
      </c>
      <c r="AU61">
        <v>0</v>
      </c>
      <c r="AV61">
        <v>12.074999999999999</v>
      </c>
      <c r="AW61">
        <v>21.72</v>
      </c>
      <c r="AX61">
        <v>12.1656</v>
      </c>
      <c r="AY61">
        <v>0</v>
      </c>
      <c r="AZ61">
        <v>0</v>
      </c>
      <c r="BA61">
        <f t="shared" si="0"/>
        <v>2742.983999</v>
      </c>
    </row>
    <row r="62" spans="1:53">
      <c r="A62" t="s">
        <v>104</v>
      </c>
      <c r="B62">
        <v>0</v>
      </c>
      <c r="C62">
        <v>0</v>
      </c>
      <c r="D62">
        <v>3.6749999999999998</v>
      </c>
      <c r="E62">
        <v>0</v>
      </c>
      <c r="F62">
        <v>5.43</v>
      </c>
      <c r="G62">
        <v>5.43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60.678600000000003</v>
      </c>
      <c r="P62">
        <v>111.8625</v>
      </c>
      <c r="Q62">
        <v>16.901599999999998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0</v>
      </c>
      <c r="AB62">
        <v>26.260100000000001</v>
      </c>
      <c r="AC62">
        <v>19.35568</v>
      </c>
      <c r="AD62">
        <v>9.1149000000000004</v>
      </c>
      <c r="AE62">
        <v>28.225999999999999</v>
      </c>
      <c r="AF62">
        <v>8.8740000000000006</v>
      </c>
      <c r="AG62">
        <v>19.5444</v>
      </c>
      <c r="AH62">
        <v>23.390899999999998</v>
      </c>
      <c r="AI62">
        <v>0</v>
      </c>
      <c r="AJ62">
        <v>0</v>
      </c>
      <c r="AK62">
        <v>51.394500000000001</v>
      </c>
      <c r="AL62">
        <v>20.916</v>
      </c>
      <c r="AM62">
        <v>0</v>
      </c>
      <c r="AN62">
        <v>0.66954999999999998</v>
      </c>
      <c r="AO62">
        <v>0</v>
      </c>
      <c r="AP62">
        <v>1.6653</v>
      </c>
      <c r="AQ62">
        <v>30.806999999999999</v>
      </c>
      <c r="AR62">
        <v>31.897382</v>
      </c>
      <c r="AS62">
        <v>0</v>
      </c>
      <c r="AT62">
        <v>14.9968</v>
      </c>
      <c r="AU62">
        <v>0</v>
      </c>
      <c r="AV62">
        <v>12.074999999999999</v>
      </c>
      <c r="AW62">
        <v>21.72</v>
      </c>
      <c r="AX62">
        <v>12.1656</v>
      </c>
      <c r="AY62">
        <v>0</v>
      </c>
      <c r="AZ62">
        <v>0</v>
      </c>
      <c r="BA62">
        <f t="shared" si="0"/>
        <v>2742.983999</v>
      </c>
    </row>
    <row r="63" spans="1:53">
      <c r="A63" t="s">
        <v>105</v>
      </c>
      <c r="B63">
        <v>0</v>
      </c>
      <c r="C63">
        <v>0</v>
      </c>
      <c r="D63">
        <v>3.6749999999999998</v>
      </c>
      <c r="E63">
        <v>0</v>
      </c>
      <c r="F63">
        <v>5.43</v>
      </c>
      <c r="G63">
        <v>5.43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60.678600000000003</v>
      </c>
      <c r="P63">
        <v>111.8625</v>
      </c>
      <c r="Q63">
        <v>16.901599999999998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14.04462</v>
      </c>
      <c r="AB63">
        <v>26.260100000000001</v>
      </c>
      <c r="AC63">
        <v>19.35568</v>
      </c>
      <c r="AD63">
        <v>9.1149000000000004</v>
      </c>
      <c r="AE63">
        <v>28.225999999999999</v>
      </c>
      <c r="AF63">
        <v>8.8740000000000006</v>
      </c>
      <c r="AG63">
        <v>19.5444</v>
      </c>
      <c r="AH63">
        <v>23.390899999999998</v>
      </c>
      <c r="AI63">
        <v>0</v>
      </c>
      <c r="AJ63">
        <v>0</v>
      </c>
      <c r="AK63">
        <v>51.394500000000001</v>
      </c>
      <c r="AL63">
        <v>20.916</v>
      </c>
      <c r="AM63">
        <v>0</v>
      </c>
      <c r="AN63">
        <v>0.66954999999999998</v>
      </c>
      <c r="AO63">
        <v>0</v>
      </c>
      <c r="AP63">
        <v>1.6653</v>
      </c>
      <c r="AQ63">
        <v>30.806999999999999</v>
      </c>
      <c r="AR63">
        <v>31.897382</v>
      </c>
      <c r="AS63">
        <v>0</v>
      </c>
      <c r="AT63">
        <v>14.9968</v>
      </c>
      <c r="AU63">
        <v>0</v>
      </c>
      <c r="AV63">
        <v>12.074999999999999</v>
      </c>
      <c r="AW63">
        <v>21.72</v>
      </c>
      <c r="AX63">
        <v>12.1656</v>
      </c>
      <c r="AY63">
        <v>0</v>
      </c>
      <c r="AZ63">
        <v>0</v>
      </c>
      <c r="BA63">
        <f t="shared" si="0"/>
        <v>2757.0286190000002</v>
      </c>
    </row>
    <row r="64" spans="1:53">
      <c r="A64" t="s">
        <v>106</v>
      </c>
      <c r="B64">
        <v>0</v>
      </c>
      <c r="C64">
        <v>0</v>
      </c>
      <c r="D64">
        <v>3.6749999999999998</v>
      </c>
      <c r="E64">
        <v>0</v>
      </c>
      <c r="F64">
        <v>5.43</v>
      </c>
      <c r="G64">
        <v>5.43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60.678600000000003</v>
      </c>
      <c r="P64">
        <v>111.8625</v>
      </c>
      <c r="Q64">
        <v>16.901599999999998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9.1149000000000004</v>
      </c>
      <c r="AE64">
        <v>28.225999999999999</v>
      </c>
      <c r="AF64">
        <v>8.8740000000000006</v>
      </c>
      <c r="AG64">
        <v>19.5444</v>
      </c>
      <c r="AH64">
        <v>23.390899999999998</v>
      </c>
      <c r="AI64">
        <v>0</v>
      </c>
      <c r="AJ64">
        <v>0</v>
      </c>
      <c r="AK64">
        <v>51.394500000000001</v>
      </c>
      <c r="AL64">
        <v>20.916</v>
      </c>
      <c r="AM64">
        <v>0</v>
      </c>
      <c r="AN64">
        <v>0.66954999999999998</v>
      </c>
      <c r="AO64">
        <v>0</v>
      </c>
      <c r="AP64">
        <v>1.6653</v>
      </c>
      <c r="AQ64">
        <v>30.806999999999999</v>
      </c>
      <c r="AR64">
        <v>31.897382</v>
      </c>
      <c r="AS64">
        <v>0</v>
      </c>
      <c r="AT64">
        <v>14.9968</v>
      </c>
      <c r="AU64">
        <v>0</v>
      </c>
      <c r="AV64">
        <v>12.074999999999999</v>
      </c>
      <c r="AW64">
        <v>21.72</v>
      </c>
      <c r="AX64">
        <v>12.1656</v>
      </c>
      <c r="AY64">
        <v>0</v>
      </c>
      <c r="AZ64">
        <v>0</v>
      </c>
      <c r="BA64">
        <f t="shared" si="0"/>
        <v>2771.0289990000001</v>
      </c>
    </row>
    <row r="65" spans="1:53">
      <c r="A65" t="s">
        <v>107</v>
      </c>
      <c r="B65">
        <v>0</v>
      </c>
      <c r="C65">
        <v>0</v>
      </c>
      <c r="D65">
        <v>3.6749999999999998</v>
      </c>
      <c r="E65">
        <v>0</v>
      </c>
      <c r="F65">
        <v>5.43</v>
      </c>
      <c r="G65">
        <v>5.43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60.678600000000003</v>
      </c>
      <c r="P65">
        <v>111.8625</v>
      </c>
      <c r="Q65">
        <v>16.901599999999998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9.1149000000000004</v>
      </c>
      <c r="AE65">
        <v>33.357999999999997</v>
      </c>
      <c r="AF65">
        <v>8.8740000000000006</v>
      </c>
      <c r="AG65">
        <v>19.5444</v>
      </c>
      <c r="AH65">
        <v>23.390899999999998</v>
      </c>
      <c r="AI65">
        <v>0</v>
      </c>
      <c r="AJ65">
        <v>0</v>
      </c>
      <c r="AK65">
        <v>51.394500000000001</v>
      </c>
      <c r="AL65">
        <v>20.916</v>
      </c>
      <c r="AM65">
        <v>0</v>
      </c>
      <c r="AN65">
        <v>0.66954999999999998</v>
      </c>
      <c r="AO65">
        <v>0</v>
      </c>
      <c r="AP65">
        <v>1.6653</v>
      </c>
      <c r="AQ65">
        <v>30.806999999999999</v>
      </c>
      <c r="AR65">
        <v>31.897382</v>
      </c>
      <c r="AS65">
        <v>0</v>
      </c>
      <c r="AT65">
        <v>14.9968</v>
      </c>
      <c r="AU65">
        <v>0</v>
      </c>
      <c r="AV65">
        <v>12.074999999999999</v>
      </c>
      <c r="AW65">
        <v>21.72</v>
      </c>
      <c r="AX65">
        <v>12.1656</v>
      </c>
      <c r="AY65">
        <v>0</v>
      </c>
      <c r="AZ65">
        <v>0</v>
      </c>
      <c r="BA65">
        <f t="shared" si="0"/>
        <v>2776.1609990000002</v>
      </c>
    </row>
    <row r="66" spans="1:53">
      <c r="A66" t="s">
        <v>108</v>
      </c>
      <c r="B66">
        <v>0</v>
      </c>
      <c r="C66">
        <v>0</v>
      </c>
      <c r="D66">
        <v>3.6749999999999998</v>
      </c>
      <c r="E66">
        <v>0</v>
      </c>
      <c r="F66">
        <v>5.43</v>
      </c>
      <c r="G66">
        <v>5.43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60.678600000000003</v>
      </c>
      <c r="P66">
        <v>111.8625</v>
      </c>
      <c r="Q66">
        <v>16.901599999999998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33.357999999999997</v>
      </c>
      <c r="AF66">
        <v>8.8740000000000006</v>
      </c>
      <c r="AG66">
        <v>19.5444</v>
      </c>
      <c r="AH66">
        <v>23.390899999999998</v>
      </c>
      <c r="AI66">
        <v>0</v>
      </c>
      <c r="AJ66">
        <v>0</v>
      </c>
      <c r="AK66">
        <v>51.394500000000001</v>
      </c>
      <c r="AL66">
        <v>20.916</v>
      </c>
      <c r="AM66">
        <v>0</v>
      </c>
      <c r="AN66">
        <v>0.66954999999999998</v>
      </c>
      <c r="AO66">
        <v>0</v>
      </c>
      <c r="AP66">
        <v>1.6653</v>
      </c>
      <c r="AQ66">
        <v>30.806999999999999</v>
      </c>
      <c r="AR66">
        <v>31.897382</v>
      </c>
      <c r="AS66">
        <v>0</v>
      </c>
      <c r="AT66">
        <v>14.9968</v>
      </c>
      <c r="AU66">
        <v>0</v>
      </c>
      <c r="AV66">
        <v>12.074999999999999</v>
      </c>
      <c r="AW66">
        <v>21.72</v>
      </c>
      <c r="AX66">
        <v>12.1656</v>
      </c>
      <c r="AY66">
        <v>0</v>
      </c>
      <c r="AZ66">
        <v>0</v>
      </c>
      <c r="BA66">
        <f t="shared" si="0"/>
        <v>2785.2758990000002</v>
      </c>
    </row>
    <row r="67" spans="1:53">
      <c r="A67" t="s">
        <v>109</v>
      </c>
      <c r="B67">
        <v>0</v>
      </c>
      <c r="C67">
        <v>0</v>
      </c>
      <c r="D67">
        <v>3.6749999999999998</v>
      </c>
      <c r="E67">
        <v>0</v>
      </c>
      <c r="F67">
        <v>5.43</v>
      </c>
      <c r="G67">
        <v>5.43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60.678600000000003</v>
      </c>
      <c r="P67">
        <v>111.8625</v>
      </c>
      <c r="Q67">
        <v>16.901599999999998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25.28</v>
      </c>
      <c r="AB67">
        <v>13.0634</v>
      </c>
      <c r="AC67">
        <v>9.6778399999999998</v>
      </c>
      <c r="AD67">
        <v>18.229800000000001</v>
      </c>
      <c r="AE67">
        <v>33.357999999999997</v>
      </c>
      <c r="AF67">
        <v>8.8740000000000006</v>
      </c>
      <c r="AG67">
        <v>19.5444</v>
      </c>
      <c r="AH67">
        <v>23.390899999999998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0</v>
      </c>
      <c r="AP67">
        <v>2.3058000000000001</v>
      </c>
      <c r="AQ67">
        <v>30.806999999999999</v>
      </c>
      <c r="AR67">
        <v>31.897382</v>
      </c>
      <c r="AS67">
        <v>0</v>
      </c>
      <c r="AT67">
        <v>14.172800000000001</v>
      </c>
      <c r="AU67">
        <v>0</v>
      </c>
      <c r="AV67">
        <v>12.074999999999999</v>
      </c>
      <c r="AW67">
        <v>21.72</v>
      </c>
      <c r="AX67">
        <v>12.1656</v>
      </c>
      <c r="AY67">
        <v>0</v>
      </c>
      <c r="AZ67">
        <v>0</v>
      </c>
      <c r="BA67">
        <f t="shared" si="0"/>
        <v>2759.452859</v>
      </c>
    </row>
    <row r="68" spans="1:53">
      <c r="A68" t="s">
        <v>110</v>
      </c>
      <c r="B68">
        <v>0</v>
      </c>
      <c r="C68">
        <v>0</v>
      </c>
      <c r="D68">
        <v>3.6749999999999998</v>
      </c>
      <c r="E68">
        <v>0</v>
      </c>
      <c r="F68">
        <v>5.43</v>
      </c>
      <c r="G68">
        <v>5.43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60.678600000000003</v>
      </c>
      <c r="P68">
        <v>111.8625</v>
      </c>
      <c r="Q68">
        <v>16.901599999999998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18.229800000000001</v>
      </c>
      <c r="AE68">
        <v>33.357999999999997</v>
      </c>
      <c r="AF68">
        <v>8.8740000000000006</v>
      </c>
      <c r="AG68">
        <v>19.5444</v>
      </c>
      <c r="AH68">
        <v>23.390899999999998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0</v>
      </c>
      <c r="AP68">
        <v>2.3058000000000001</v>
      </c>
      <c r="AQ68">
        <v>30.806999999999999</v>
      </c>
      <c r="AR68">
        <v>31.897382</v>
      </c>
      <c r="AS68">
        <v>0</v>
      </c>
      <c r="AT68">
        <v>14.172800000000001</v>
      </c>
      <c r="AU68">
        <v>0</v>
      </c>
      <c r="AV68">
        <v>12.074999999999999</v>
      </c>
      <c r="AW68">
        <v>21.72</v>
      </c>
      <c r="AX68">
        <v>12.1656</v>
      </c>
      <c r="AY68">
        <v>0</v>
      </c>
      <c r="AZ68">
        <v>0</v>
      </c>
      <c r="BA68">
        <f t="shared" ref="BA68:BA98" si="1">SUM(B68:AZ68)</f>
        <v>2759.452859</v>
      </c>
    </row>
    <row r="69" spans="1:53">
      <c r="A69" t="s">
        <v>111</v>
      </c>
      <c r="B69">
        <v>0</v>
      </c>
      <c r="C69">
        <v>0</v>
      </c>
      <c r="D69">
        <v>3.6749999999999998</v>
      </c>
      <c r="E69">
        <v>0</v>
      </c>
      <c r="F69">
        <v>5.43</v>
      </c>
      <c r="G69">
        <v>5.43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60.678600000000003</v>
      </c>
      <c r="P69">
        <v>111.8625</v>
      </c>
      <c r="Q69">
        <v>16.901599999999998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9.1149000000000004</v>
      </c>
      <c r="AE69">
        <v>33.357999999999997</v>
      </c>
      <c r="AF69">
        <v>8.8740000000000006</v>
      </c>
      <c r="AG69">
        <v>19.5444</v>
      </c>
      <c r="AH69">
        <v>23.390899999999998</v>
      </c>
      <c r="AI69">
        <v>0</v>
      </c>
      <c r="AJ69">
        <v>0</v>
      </c>
      <c r="AK69">
        <v>51.394500000000001</v>
      </c>
      <c r="AL69">
        <v>10.458</v>
      </c>
      <c r="AM69">
        <v>0</v>
      </c>
      <c r="AN69">
        <v>0.66954999999999998</v>
      </c>
      <c r="AO69">
        <v>0</v>
      </c>
      <c r="AP69">
        <v>2.3058000000000001</v>
      </c>
      <c r="AQ69">
        <v>30.806999999999999</v>
      </c>
      <c r="AR69">
        <v>31.897382</v>
      </c>
      <c r="AS69">
        <v>0</v>
      </c>
      <c r="AT69">
        <v>14.172800000000001</v>
      </c>
      <c r="AU69">
        <v>0</v>
      </c>
      <c r="AV69">
        <v>12.074999999999999</v>
      </c>
      <c r="AW69">
        <v>21.72</v>
      </c>
      <c r="AX69">
        <v>12.1656</v>
      </c>
      <c r="AY69">
        <v>0</v>
      </c>
      <c r="AZ69">
        <v>0</v>
      </c>
      <c r="BA69">
        <f t="shared" si="1"/>
        <v>2739.8799589999999</v>
      </c>
    </row>
    <row r="70" spans="1:53">
      <c r="A70" t="s">
        <v>112</v>
      </c>
      <c r="B70">
        <v>0</v>
      </c>
      <c r="C70">
        <v>0</v>
      </c>
      <c r="D70">
        <v>3.6749999999999998</v>
      </c>
      <c r="E70">
        <v>0</v>
      </c>
      <c r="F70">
        <v>5.43</v>
      </c>
      <c r="G70">
        <v>5.43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60.678600000000003</v>
      </c>
      <c r="P70">
        <v>111.8625</v>
      </c>
      <c r="Q70">
        <v>16.901599999999998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19.5444</v>
      </c>
      <c r="AH70">
        <v>34.091999999999999</v>
      </c>
      <c r="AI70">
        <v>0</v>
      </c>
      <c r="AJ70">
        <v>0</v>
      </c>
      <c r="AK70">
        <v>51.394500000000001</v>
      </c>
      <c r="AL70">
        <v>10.458</v>
      </c>
      <c r="AM70">
        <v>5.2786799999999996</v>
      </c>
      <c r="AN70">
        <v>0.66954999999999998</v>
      </c>
      <c r="AO70">
        <v>0</v>
      </c>
      <c r="AP70">
        <v>2.3058000000000001</v>
      </c>
      <c r="AQ70">
        <v>30.806999999999999</v>
      </c>
      <c r="AR70">
        <v>31.897382</v>
      </c>
      <c r="AS70">
        <v>0</v>
      </c>
      <c r="AT70">
        <v>14.172800000000001</v>
      </c>
      <c r="AU70">
        <v>0</v>
      </c>
      <c r="AV70">
        <v>12.074999999999999</v>
      </c>
      <c r="AW70">
        <v>21.72</v>
      </c>
      <c r="AX70">
        <v>12.1656</v>
      </c>
      <c r="AY70">
        <v>0</v>
      </c>
      <c r="AZ70">
        <v>0</v>
      </c>
      <c r="BA70">
        <f t="shared" si="1"/>
        <v>2738.0877389999996</v>
      </c>
    </row>
    <row r="71" spans="1:53">
      <c r="A71" t="s">
        <v>113</v>
      </c>
      <c r="B71">
        <v>0</v>
      </c>
      <c r="C71">
        <v>0</v>
      </c>
      <c r="D71">
        <v>3.6749999999999998</v>
      </c>
      <c r="E71">
        <v>0</v>
      </c>
      <c r="F71">
        <v>5.43</v>
      </c>
      <c r="G71">
        <v>5.43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60.678600000000003</v>
      </c>
      <c r="P71">
        <v>111.8625</v>
      </c>
      <c r="Q71">
        <v>16.901599999999998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17.748000000000001</v>
      </c>
      <c r="AG71">
        <v>19.5444</v>
      </c>
      <c r="AH71">
        <v>46.497700000000002</v>
      </c>
      <c r="AI71">
        <v>0</v>
      </c>
      <c r="AJ71">
        <v>0</v>
      </c>
      <c r="AK71">
        <v>51.394500000000001</v>
      </c>
      <c r="AL71">
        <v>10.458</v>
      </c>
      <c r="AM71">
        <v>9.3309999999999995</v>
      </c>
      <c r="AN71">
        <v>0.66954999999999998</v>
      </c>
      <c r="AO71">
        <v>0</v>
      </c>
      <c r="AP71">
        <v>8.0702999999999996</v>
      </c>
      <c r="AQ71">
        <v>30.806999999999999</v>
      </c>
      <c r="AR71">
        <v>31.897382</v>
      </c>
      <c r="AS71">
        <v>0</v>
      </c>
      <c r="AT71">
        <v>14.172800000000001</v>
      </c>
      <c r="AU71">
        <v>0</v>
      </c>
      <c r="AV71">
        <v>12.074999999999999</v>
      </c>
      <c r="AW71">
        <v>21.72</v>
      </c>
      <c r="AX71">
        <v>12.1656</v>
      </c>
      <c r="AY71">
        <v>0</v>
      </c>
      <c r="AZ71">
        <v>0</v>
      </c>
      <c r="BA71">
        <f t="shared" si="1"/>
        <v>2769.1842589999997</v>
      </c>
    </row>
    <row r="72" spans="1:53">
      <c r="A72" t="s">
        <v>114</v>
      </c>
      <c r="B72">
        <v>0</v>
      </c>
      <c r="C72">
        <v>0</v>
      </c>
      <c r="D72">
        <v>3.6749999999999998</v>
      </c>
      <c r="E72">
        <v>0</v>
      </c>
      <c r="F72">
        <v>5.43</v>
      </c>
      <c r="G72">
        <v>5.43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60.678600000000003</v>
      </c>
      <c r="P72">
        <v>111.8625</v>
      </c>
      <c r="Q72">
        <v>16.901599999999998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17.748000000000001</v>
      </c>
      <c r="AG72">
        <v>19.5444</v>
      </c>
      <c r="AH72">
        <v>46.497700000000002</v>
      </c>
      <c r="AI72">
        <v>0</v>
      </c>
      <c r="AJ72">
        <v>0</v>
      </c>
      <c r="AK72">
        <v>51.394500000000001</v>
      </c>
      <c r="AL72">
        <v>10.458</v>
      </c>
      <c r="AM72">
        <v>9.3309999999999995</v>
      </c>
      <c r="AN72">
        <v>0.66954999999999998</v>
      </c>
      <c r="AO72">
        <v>0</v>
      </c>
      <c r="AP72">
        <v>8.0702999999999996</v>
      </c>
      <c r="AQ72">
        <v>30.806999999999999</v>
      </c>
      <c r="AR72">
        <v>31.897382</v>
      </c>
      <c r="AS72">
        <v>0</v>
      </c>
      <c r="AT72">
        <v>14.172800000000001</v>
      </c>
      <c r="AU72">
        <v>0</v>
      </c>
      <c r="AV72">
        <v>12.074999999999999</v>
      </c>
      <c r="AW72">
        <v>21.72</v>
      </c>
      <c r="AX72">
        <v>12.1656</v>
      </c>
      <c r="AY72">
        <v>0</v>
      </c>
      <c r="AZ72">
        <v>0</v>
      </c>
      <c r="BA72">
        <f t="shared" si="1"/>
        <v>2769.1842589999997</v>
      </c>
    </row>
    <row r="73" spans="1:53">
      <c r="A73" t="s">
        <v>115</v>
      </c>
      <c r="B73">
        <v>0</v>
      </c>
      <c r="C73">
        <v>0</v>
      </c>
      <c r="D73">
        <v>3.6749999999999998</v>
      </c>
      <c r="E73">
        <v>0</v>
      </c>
      <c r="F73">
        <v>5.43</v>
      </c>
      <c r="G73">
        <v>5.43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60.678600000000003</v>
      </c>
      <c r="P73">
        <v>111.8625</v>
      </c>
      <c r="Q73">
        <v>16.901599999999998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17.748000000000001</v>
      </c>
      <c r="AG73">
        <v>19.5444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8.0702999999999996</v>
      </c>
      <c r="AQ73">
        <v>30.806999999999999</v>
      </c>
      <c r="AR73">
        <v>31.897382</v>
      </c>
      <c r="AS73">
        <v>0</v>
      </c>
      <c r="AT73">
        <v>14.172800000000001</v>
      </c>
      <c r="AU73">
        <v>0</v>
      </c>
      <c r="AV73">
        <v>12.074999999999999</v>
      </c>
      <c r="AW73">
        <v>21.72</v>
      </c>
      <c r="AX73">
        <v>12.1656</v>
      </c>
      <c r="AY73">
        <v>0</v>
      </c>
      <c r="AZ73">
        <v>0</v>
      </c>
      <c r="BA73">
        <f t="shared" si="1"/>
        <v>2780.7086589999994</v>
      </c>
    </row>
    <row r="74" spans="1:53">
      <c r="A74" t="s">
        <v>116</v>
      </c>
      <c r="B74">
        <v>0</v>
      </c>
      <c r="C74">
        <v>0</v>
      </c>
      <c r="D74">
        <v>3.6749999999999998</v>
      </c>
      <c r="E74">
        <v>0</v>
      </c>
      <c r="F74">
        <v>5.43</v>
      </c>
      <c r="G74">
        <v>5.43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60.678600000000003</v>
      </c>
      <c r="P74">
        <v>111.8625</v>
      </c>
      <c r="Q74">
        <v>16.901599999999998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17.748000000000001</v>
      </c>
      <c r="AG74">
        <v>19.5444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8.0702999999999996</v>
      </c>
      <c r="AQ74">
        <v>30.806999999999999</v>
      </c>
      <c r="AR74">
        <v>31.897382</v>
      </c>
      <c r="AS74">
        <v>0</v>
      </c>
      <c r="AT74">
        <v>14.172800000000001</v>
      </c>
      <c r="AU74">
        <v>0</v>
      </c>
      <c r="AV74">
        <v>12.074999999999999</v>
      </c>
      <c r="AW74">
        <v>21.72</v>
      </c>
      <c r="AX74">
        <v>12.1656</v>
      </c>
      <c r="AY74">
        <v>0</v>
      </c>
      <c r="AZ74">
        <v>0</v>
      </c>
      <c r="BA74">
        <f t="shared" si="1"/>
        <v>2794.8126189999994</v>
      </c>
    </row>
    <row r="75" spans="1:53">
      <c r="A75" t="s">
        <v>117</v>
      </c>
      <c r="B75">
        <v>0</v>
      </c>
      <c r="C75">
        <v>0</v>
      </c>
      <c r="D75">
        <v>3.6749999999999998</v>
      </c>
      <c r="E75">
        <v>0</v>
      </c>
      <c r="F75">
        <v>5.43</v>
      </c>
      <c r="G75">
        <v>5.43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60.678600000000003</v>
      </c>
      <c r="P75">
        <v>110.25</v>
      </c>
      <c r="Q75">
        <v>16.901599999999998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17.748000000000001</v>
      </c>
      <c r="AG75">
        <v>19.5444</v>
      </c>
      <c r="AH75">
        <v>46.497700000000002</v>
      </c>
      <c r="AI75">
        <v>0</v>
      </c>
      <c r="AJ75">
        <v>0</v>
      </c>
      <c r="AK75">
        <v>51.394500000000001</v>
      </c>
      <c r="AL75">
        <v>67.396000000000001</v>
      </c>
      <c r="AM75">
        <v>10.557359999999999</v>
      </c>
      <c r="AN75">
        <v>0.66954999999999998</v>
      </c>
      <c r="AO75">
        <v>0</v>
      </c>
      <c r="AP75">
        <v>2.3058000000000001</v>
      </c>
      <c r="AQ75">
        <v>30.806999999999999</v>
      </c>
      <c r="AR75">
        <v>31.897382</v>
      </c>
      <c r="AS75">
        <v>0</v>
      </c>
      <c r="AT75">
        <v>14.172800000000001</v>
      </c>
      <c r="AU75">
        <v>0</v>
      </c>
      <c r="AV75">
        <v>12.074999999999999</v>
      </c>
      <c r="AW75">
        <v>21.72</v>
      </c>
      <c r="AX75">
        <v>12.1656</v>
      </c>
      <c r="AY75">
        <v>0</v>
      </c>
      <c r="AZ75">
        <v>0</v>
      </c>
      <c r="BA75">
        <f t="shared" si="1"/>
        <v>2821.3146189999998</v>
      </c>
    </row>
    <row r="76" spans="1:53">
      <c r="A76" t="s">
        <v>118</v>
      </c>
      <c r="B76">
        <v>0</v>
      </c>
      <c r="C76">
        <v>0</v>
      </c>
      <c r="D76">
        <v>3.6749999999999998</v>
      </c>
      <c r="E76">
        <v>0</v>
      </c>
      <c r="F76">
        <v>5.43</v>
      </c>
      <c r="G76">
        <v>5.43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60.678600000000003</v>
      </c>
      <c r="P76">
        <v>110.25</v>
      </c>
      <c r="Q76">
        <v>16.901599999999998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13.0634</v>
      </c>
      <c r="AC76">
        <v>9.6778399999999998</v>
      </c>
      <c r="AD76">
        <v>9.1149000000000004</v>
      </c>
      <c r="AE76">
        <v>28.225999999999999</v>
      </c>
      <c r="AF76">
        <v>17.748000000000001</v>
      </c>
      <c r="AG76">
        <v>19.5444</v>
      </c>
      <c r="AH76">
        <v>70.172700000000006</v>
      </c>
      <c r="AI76">
        <v>0</v>
      </c>
      <c r="AJ76">
        <v>0</v>
      </c>
      <c r="AK76">
        <v>51.394500000000001</v>
      </c>
      <c r="AL76">
        <v>67.396000000000001</v>
      </c>
      <c r="AM76">
        <v>10.557359999999999</v>
      </c>
      <c r="AN76">
        <v>0.66954999999999998</v>
      </c>
      <c r="AO76">
        <v>0</v>
      </c>
      <c r="AP76">
        <v>2.0495999999999999</v>
      </c>
      <c r="AQ76">
        <v>30.806999999999999</v>
      </c>
      <c r="AR76">
        <v>31.897382</v>
      </c>
      <c r="AS76">
        <v>0</v>
      </c>
      <c r="AT76">
        <v>14.172800000000001</v>
      </c>
      <c r="AU76">
        <v>0</v>
      </c>
      <c r="AV76">
        <v>12.074999999999999</v>
      </c>
      <c r="AW76">
        <v>21.72</v>
      </c>
      <c r="AX76">
        <v>12.1656</v>
      </c>
      <c r="AY76">
        <v>0</v>
      </c>
      <c r="AZ76">
        <v>0</v>
      </c>
      <c r="BA76">
        <f t="shared" si="1"/>
        <v>2856.0304189999997</v>
      </c>
    </row>
    <row r="77" spans="1:53">
      <c r="A77" t="s">
        <v>119</v>
      </c>
      <c r="B77">
        <v>0</v>
      </c>
      <c r="C77">
        <v>0</v>
      </c>
      <c r="D77">
        <v>3.6749999999999998</v>
      </c>
      <c r="E77">
        <v>0</v>
      </c>
      <c r="F77">
        <v>5.43</v>
      </c>
      <c r="G77">
        <v>5.43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60.678600000000003</v>
      </c>
      <c r="P77">
        <v>110.25</v>
      </c>
      <c r="Q77">
        <v>16.901599999999998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9.1149000000000004</v>
      </c>
      <c r="AE77">
        <v>49.436556000000003</v>
      </c>
      <c r="AF77">
        <v>17.748000000000001</v>
      </c>
      <c r="AG77">
        <v>19.5444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67.396000000000001</v>
      </c>
      <c r="AM77">
        <v>10.557359999999999</v>
      </c>
      <c r="AN77">
        <v>0.66954999999999998</v>
      </c>
      <c r="AO77">
        <v>0</v>
      </c>
      <c r="AP77">
        <v>2.0495999999999999</v>
      </c>
      <c r="AQ77">
        <v>30.806999999999999</v>
      </c>
      <c r="AR77">
        <v>31.897382</v>
      </c>
      <c r="AS77">
        <v>0</v>
      </c>
      <c r="AT77">
        <v>14.172800000000001</v>
      </c>
      <c r="AU77">
        <v>0</v>
      </c>
      <c r="AV77">
        <v>12.074999999999999</v>
      </c>
      <c r="AW77">
        <v>21.72</v>
      </c>
      <c r="AX77">
        <v>12.1656</v>
      </c>
      <c r="AY77">
        <v>0</v>
      </c>
      <c r="AZ77">
        <v>0</v>
      </c>
      <c r="BA77">
        <f t="shared" si="1"/>
        <v>2928.8174149999995</v>
      </c>
    </row>
    <row r="78" spans="1:53">
      <c r="A78" t="s">
        <v>120</v>
      </c>
      <c r="B78">
        <v>0</v>
      </c>
      <c r="C78">
        <v>0</v>
      </c>
      <c r="D78">
        <v>3.6749999999999998</v>
      </c>
      <c r="E78">
        <v>0</v>
      </c>
      <c r="F78">
        <v>5.43</v>
      </c>
      <c r="G78">
        <v>5.43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60.678600000000003</v>
      </c>
      <c r="P78">
        <v>110.25</v>
      </c>
      <c r="Q78">
        <v>16.901599999999998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19.5444</v>
      </c>
      <c r="AH78">
        <v>116.9545</v>
      </c>
      <c r="AI78">
        <v>7.6379999999999999</v>
      </c>
      <c r="AJ78">
        <v>0</v>
      </c>
      <c r="AK78">
        <v>51.394500000000001</v>
      </c>
      <c r="AL78">
        <v>67.396000000000001</v>
      </c>
      <c r="AM78">
        <v>15.836040000000001</v>
      </c>
      <c r="AN78">
        <v>0.66954999999999998</v>
      </c>
      <c r="AO78">
        <v>0</v>
      </c>
      <c r="AP78">
        <v>2.0495999999999999</v>
      </c>
      <c r="AQ78">
        <v>30.806999999999999</v>
      </c>
      <c r="AR78">
        <v>31.897382</v>
      </c>
      <c r="AS78">
        <v>0</v>
      </c>
      <c r="AT78">
        <v>14.172800000000001</v>
      </c>
      <c r="AU78">
        <v>0</v>
      </c>
      <c r="AV78">
        <v>12.074999999999999</v>
      </c>
      <c r="AW78">
        <v>21.72</v>
      </c>
      <c r="AX78">
        <v>12.1656</v>
      </c>
      <c r="AY78">
        <v>0</v>
      </c>
      <c r="AZ78">
        <v>0</v>
      </c>
      <c r="BA78">
        <f t="shared" si="1"/>
        <v>3013.6409429999999</v>
      </c>
    </row>
    <row r="79" spans="1:53">
      <c r="A79" t="s">
        <v>121</v>
      </c>
      <c r="B79">
        <v>0</v>
      </c>
      <c r="C79">
        <v>0</v>
      </c>
      <c r="D79">
        <v>4.2</v>
      </c>
      <c r="E79">
        <v>0</v>
      </c>
      <c r="F79">
        <v>5.43</v>
      </c>
      <c r="G79">
        <v>5.43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60.678600000000003</v>
      </c>
      <c r="P79">
        <v>111.8625</v>
      </c>
      <c r="Q79">
        <v>16.901599999999998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19.5444</v>
      </c>
      <c r="AH79">
        <v>140.34540000000001</v>
      </c>
      <c r="AI79">
        <v>49.646999999999998</v>
      </c>
      <c r="AJ79">
        <v>0</v>
      </c>
      <c r="AK79">
        <v>51.394500000000001</v>
      </c>
      <c r="AL79">
        <v>67.396000000000001</v>
      </c>
      <c r="AM79">
        <v>15.836040000000001</v>
      </c>
      <c r="AN79">
        <v>0.66954999999999998</v>
      </c>
      <c r="AO79">
        <v>0</v>
      </c>
      <c r="AP79">
        <v>2.0495999999999999</v>
      </c>
      <c r="AQ79">
        <v>30.806999999999999</v>
      </c>
      <c r="AR79">
        <v>31.897382</v>
      </c>
      <c r="AS79">
        <v>0</v>
      </c>
      <c r="AT79">
        <v>14.172800000000001</v>
      </c>
      <c r="AU79">
        <v>0</v>
      </c>
      <c r="AV79">
        <v>12.6</v>
      </c>
      <c r="AW79">
        <v>21.72</v>
      </c>
      <c r="AX79">
        <v>12.1656</v>
      </c>
      <c r="AY79">
        <v>0</v>
      </c>
      <c r="AZ79">
        <v>0</v>
      </c>
      <c r="BA79">
        <f t="shared" si="1"/>
        <v>3119.9859229999997</v>
      </c>
    </row>
    <row r="80" spans="1:53">
      <c r="A80" t="s">
        <v>122</v>
      </c>
      <c r="B80">
        <v>0</v>
      </c>
      <c r="C80">
        <v>0</v>
      </c>
      <c r="D80">
        <v>4.2</v>
      </c>
      <c r="E80">
        <v>0</v>
      </c>
      <c r="F80">
        <v>5.43</v>
      </c>
      <c r="G80">
        <v>5.43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60.678600000000003</v>
      </c>
      <c r="P80">
        <v>111.8625</v>
      </c>
      <c r="Q80">
        <v>16.901599999999998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19.5444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67.396000000000001</v>
      </c>
      <c r="AM80">
        <v>15.836040000000001</v>
      </c>
      <c r="AN80">
        <v>0.66954999999999998</v>
      </c>
      <c r="AO80">
        <v>0</v>
      </c>
      <c r="AP80">
        <v>2.0495999999999999</v>
      </c>
      <c r="AQ80">
        <v>30.806999999999999</v>
      </c>
      <c r="AR80">
        <v>31.897382</v>
      </c>
      <c r="AS80">
        <v>0</v>
      </c>
      <c r="AT80">
        <v>14.172800000000001</v>
      </c>
      <c r="AU80">
        <v>0</v>
      </c>
      <c r="AV80">
        <v>12.6</v>
      </c>
      <c r="AW80">
        <v>21.72</v>
      </c>
      <c r="AX80">
        <v>12.1656</v>
      </c>
      <c r="AY80">
        <v>0</v>
      </c>
      <c r="AZ80">
        <v>0</v>
      </c>
      <c r="BA80">
        <f t="shared" si="1"/>
        <v>3119.9859229999997</v>
      </c>
    </row>
    <row r="81" spans="1:53">
      <c r="A81" t="s">
        <v>123</v>
      </c>
      <c r="B81">
        <v>0</v>
      </c>
      <c r="C81">
        <v>0</v>
      </c>
      <c r="D81">
        <v>4.2</v>
      </c>
      <c r="E81">
        <v>0</v>
      </c>
      <c r="F81">
        <v>5.43</v>
      </c>
      <c r="G81">
        <v>5.43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60.678600000000003</v>
      </c>
      <c r="P81">
        <v>111.8625</v>
      </c>
      <c r="Q81">
        <v>16.901599999999998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19.5444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34.86</v>
      </c>
      <c r="AM81">
        <v>15.836040000000001</v>
      </c>
      <c r="AN81">
        <v>0.66954999999999998</v>
      </c>
      <c r="AO81">
        <v>0</v>
      </c>
      <c r="AP81">
        <v>1.7934000000000001</v>
      </c>
      <c r="AQ81">
        <v>30.806999999999999</v>
      </c>
      <c r="AR81">
        <v>31.897382</v>
      </c>
      <c r="AS81">
        <v>0</v>
      </c>
      <c r="AT81">
        <v>14.172800000000001</v>
      </c>
      <c r="AU81">
        <v>0</v>
      </c>
      <c r="AV81">
        <v>12.6</v>
      </c>
      <c r="AW81">
        <v>21.72</v>
      </c>
      <c r="AX81">
        <v>12.1656</v>
      </c>
      <c r="AY81">
        <v>0</v>
      </c>
      <c r="AZ81">
        <v>0</v>
      </c>
      <c r="BA81">
        <f t="shared" si="1"/>
        <v>3087.1937229999999</v>
      </c>
    </row>
    <row r="82" spans="1:53">
      <c r="A82" t="s">
        <v>124</v>
      </c>
      <c r="B82">
        <v>0</v>
      </c>
      <c r="C82">
        <v>0</v>
      </c>
      <c r="D82">
        <v>4.2</v>
      </c>
      <c r="E82">
        <v>0</v>
      </c>
      <c r="F82">
        <v>5.43</v>
      </c>
      <c r="G82">
        <v>5.43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60.678600000000003</v>
      </c>
      <c r="P82">
        <v>111.8625</v>
      </c>
      <c r="Q82">
        <v>16.901599999999998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19.5444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1.7934000000000001</v>
      </c>
      <c r="AQ82">
        <v>30.806999999999999</v>
      </c>
      <c r="AR82">
        <v>31.897382</v>
      </c>
      <c r="AS82">
        <v>0</v>
      </c>
      <c r="AT82">
        <v>14.172800000000001</v>
      </c>
      <c r="AU82">
        <v>0</v>
      </c>
      <c r="AV82">
        <v>12.6</v>
      </c>
      <c r="AW82">
        <v>21.72</v>
      </c>
      <c r="AX82">
        <v>12.1656</v>
      </c>
      <c r="AY82">
        <v>0</v>
      </c>
      <c r="AZ82">
        <v>0</v>
      </c>
      <c r="BA82">
        <f t="shared" si="1"/>
        <v>3073.2497229999999</v>
      </c>
    </row>
    <row r="83" spans="1:53">
      <c r="A83" t="s">
        <v>125</v>
      </c>
      <c r="B83">
        <v>0</v>
      </c>
      <c r="C83">
        <v>0</v>
      </c>
      <c r="D83">
        <v>4.2</v>
      </c>
      <c r="E83">
        <v>0</v>
      </c>
      <c r="F83">
        <v>5.43</v>
      </c>
      <c r="G83">
        <v>5.43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60.678600000000003</v>
      </c>
      <c r="P83">
        <v>111.8625</v>
      </c>
      <c r="Q83">
        <v>16.901599999999998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19.5444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1.7934000000000001</v>
      </c>
      <c r="AQ83">
        <v>30.806999999999999</v>
      </c>
      <c r="AR83">
        <v>31.897382</v>
      </c>
      <c r="AS83">
        <v>0</v>
      </c>
      <c r="AT83">
        <v>14.172800000000001</v>
      </c>
      <c r="AU83">
        <v>0</v>
      </c>
      <c r="AV83">
        <v>12.6</v>
      </c>
      <c r="AW83">
        <v>21.72</v>
      </c>
      <c r="AX83">
        <v>12.1656</v>
      </c>
      <c r="AY83">
        <v>0</v>
      </c>
      <c r="AZ83">
        <v>0</v>
      </c>
      <c r="BA83">
        <f t="shared" si="1"/>
        <v>3073.2497229999999</v>
      </c>
    </row>
    <row r="84" spans="1:53">
      <c r="A84" t="s">
        <v>126</v>
      </c>
      <c r="B84">
        <v>0</v>
      </c>
      <c r="C84">
        <v>0</v>
      </c>
      <c r="D84">
        <v>4.2</v>
      </c>
      <c r="E84">
        <v>0</v>
      </c>
      <c r="F84">
        <v>5.43</v>
      </c>
      <c r="G84">
        <v>5.43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60.678600000000003</v>
      </c>
      <c r="P84">
        <v>111.8625</v>
      </c>
      <c r="Q84">
        <v>16.901599999999998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19.5444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1.7934000000000001</v>
      </c>
      <c r="AQ84">
        <v>30.806999999999999</v>
      </c>
      <c r="AR84">
        <v>31.897382</v>
      </c>
      <c r="AS84">
        <v>0</v>
      </c>
      <c r="AT84">
        <v>14.172800000000001</v>
      </c>
      <c r="AU84">
        <v>0</v>
      </c>
      <c r="AV84">
        <v>12.6</v>
      </c>
      <c r="AW84">
        <v>21.72</v>
      </c>
      <c r="AX84">
        <v>12.1656</v>
      </c>
      <c r="AY84">
        <v>0</v>
      </c>
      <c r="AZ84">
        <v>0</v>
      </c>
      <c r="BA84">
        <f t="shared" si="1"/>
        <v>3071.5496429999998</v>
      </c>
    </row>
    <row r="85" spans="1:53">
      <c r="A85" t="s">
        <v>127</v>
      </c>
      <c r="B85">
        <v>0</v>
      </c>
      <c r="C85">
        <v>0</v>
      </c>
      <c r="D85">
        <v>4.2</v>
      </c>
      <c r="E85">
        <v>0</v>
      </c>
      <c r="F85">
        <v>5.43</v>
      </c>
      <c r="G85">
        <v>5.43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60.678600000000003</v>
      </c>
      <c r="P85">
        <v>111.8625</v>
      </c>
      <c r="Q85">
        <v>16.901599999999998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28.045000000000002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19.5444</v>
      </c>
      <c r="AH85">
        <v>140.34540000000001</v>
      </c>
      <c r="AI85">
        <v>6.3650000000000002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1.7934000000000001</v>
      </c>
      <c r="AQ85">
        <v>30.806999999999999</v>
      </c>
      <c r="AR85">
        <v>31.897382</v>
      </c>
      <c r="AS85">
        <v>0</v>
      </c>
      <c r="AT85">
        <v>14.9968</v>
      </c>
      <c r="AU85">
        <v>0</v>
      </c>
      <c r="AV85">
        <v>12.6</v>
      </c>
      <c r="AW85">
        <v>21.72</v>
      </c>
      <c r="AX85">
        <v>12.1656</v>
      </c>
      <c r="AY85">
        <v>0</v>
      </c>
      <c r="AZ85">
        <v>0</v>
      </c>
      <c r="BA85">
        <f t="shared" si="1"/>
        <v>3016.688643</v>
      </c>
    </row>
    <row r="86" spans="1:53">
      <c r="A86" t="s">
        <v>128</v>
      </c>
      <c r="B86">
        <v>0</v>
      </c>
      <c r="C86">
        <v>0</v>
      </c>
      <c r="D86">
        <v>4.2</v>
      </c>
      <c r="E86">
        <v>0</v>
      </c>
      <c r="F86">
        <v>5.43</v>
      </c>
      <c r="G86">
        <v>5.43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60.678600000000003</v>
      </c>
      <c r="P86">
        <v>111.8625</v>
      </c>
      <c r="Q86">
        <v>16.901599999999998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24.49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19.5444</v>
      </c>
      <c r="AH86">
        <v>140.34540000000001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1.7934000000000001</v>
      </c>
      <c r="AQ86">
        <v>30.806999999999999</v>
      </c>
      <c r="AR86">
        <v>31.897382</v>
      </c>
      <c r="AS86">
        <v>0</v>
      </c>
      <c r="AT86">
        <v>14.9968</v>
      </c>
      <c r="AU86">
        <v>0</v>
      </c>
      <c r="AV86">
        <v>12.6</v>
      </c>
      <c r="AW86">
        <v>21.72</v>
      </c>
      <c r="AX86">
        <v>12.1656</v>
      </c>
      <c r="AY86">
        <v>0</v>
      </c>
      <c r="AZ86">
        <v>0</v>
      </c>
      <c r="BA86">
        <f t="shared" si="1"/>
        <v>3009.3146429999997</v>
      </c>
    </row>
    <row r="87" spans="1:53">
      <c r="A87" t="s">
        <v>129</v>
      </c>
      <c r="B87">
        <v>0</v>
      </c>
      <c r="C87">
        <v>0</v>
      </c>
      <c r="D87">
        <v>4.2</v>
      </c>
      <c r="E87">
        <v>0</v>
      </c>
      <c r="F87">
        <v>5.43</v>
      </c>
      <c r="G87">
        <v>5.43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60.678600000000003</v>
      </c>
      <c r="P87">
        <v>111.8625</v>
      </c>
      <c r="Q87">
        <v>16.901599999999998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19.5444</v>
      </c>
      <c r="AH87">
        <v>113.64</v>
      </c>
      <c r="AI87">
        <v>0</v>
      </c>
      <c r="AJ87">
        <v>0</v>
      </c>
      <c r="AK87">
        <v>51.394500000000001</v>
      </c>
      <c r="AL87">
        <v>20.916</v>
      </c>
      <c r="AM87">
        <v>15.836040000000001</v>
      </c>
      <c r="AN87">
        <v>0.66954999999999998</v>
      </c>
      <c r="AO87">
        <v>0</v>
      </c>
      <c r="AP87">
        <v>1.7934000000000001</v>
      </c>
      <c r="AQ87">
        <v>30.806999999999999</v>
      </c>
      <c r="AR87">
        <v>31.897382</v>
      </c>
      <c r="AS87">
        <v>0</v>
      </c>
      <c r="AT87">
        <v>14.9968</v>
      </c>
      <c r="AU87">
        <v>0</v>
      </c>
      <c r="AV87">
        <v>12.6</v>
      </c>
      <c r="AW87">
        <v>21.72</v>
      </c>
      <c r="AX87">
        <v>12.1656</v>
      </c>
      <c r="AY87">
        <v>0</v>
      </c>
      <c r="AZ87">
        <v>0</v>
      </c>
      <c r="BA87">
        <f t="shared" si="1"/>
        <v>2935.480595</v>
      </c>
    </row>
    <row r="88" spans="1:53">
      <c r="A88" t="s">
        <v>130</v>
      </c>
      <c r="B88">
        <v>0</v>
      </c>
      <c r="C88">
        <v>0</v>
      </c>
      <c r="D88">
        <v>4.2</v>
      </c>
      <c r="E88">
        <v>0</v>
      </c>
      <c r="F88">
        <v>5.43</v>
      </c>
      <c r="G88">
        <v>5.43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60.678600000000003</v>
      </c>
      <c r="P88">
        <v>111.8625</v>
      </c>
      <c r="Q88">
        <v>16.901599999999998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19.5444</v>
      </c>
      <c r="AH88">
        <v>113.64</v>
      </c>
      <c r="AI88">
        <v>0</v>
      </c>
      <c r="AJ88">
        <v>0</v>
      </c>
      <c r="AK88">
        <v>51.394500000000001</v>
      </c>
      <c r="AL88">
        <v>20.916</v>
      </c>
      <c r="AM88">
        <v>15.836040000000001</v>
      </c>
      <c r="AN88">
        <v>0.66954999999999998</v>
      </c>
      <c r="AO88">
        <v>0</v>
      </c>
      <c r="AP88">
        <v>2.0495999999999999</v>
      </c>
      <c r="AQ88">
        <v>30.806999999999999</v>
      </c>
      <c r="AR88">
        <v>31.897382</v>
      </c>
      <c r="AS88">
        <v>0</v>
      </c>
      <c r="AT88">
        <v>14.9968</v>
      </c>
      <c r="AU88">
        <v>0</v>
      </c>
      <c r="AV88">
        <v>12.6</v>
      </c>
      <c r="AW88">
        <v>21.72</v>
      </c>
      <c r="AX88">
        <v>12.1656</v>
      </c>
      <c r="AY88">
        <v>0</v>
      </c>
      <c r="AZ88">
        <v>0</v>
      </c>
      <c r="BA88">
        <f t="shared" si="1"/>
        <v>2935.7367949999998</v>
      </c>
    </row>
    <row r="89" spans="1:53">
      <c r="A89" t="s">
        <v>131</v>
      </c>
      <c r="B89">
        <v>0</v>
      </c>
      <c r="C89">
        <v>0</v>
      </c>
      <c r="D89">
        <v>4.2</v>
      </c>
      <c r="E89">
        <v>0</v>
      </c>
      <c r="F89">
        <v>5.43</v>
      </c>
      <c r="G89">
        <v>5.43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60.678600000000003</v>
      </c>
      <c r="P89">
        <v>111.8625</v>
      </c>
      <c r="Q89">
        <v>16.901599999999998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19.5444</v>
      </c>
      <c r="AH89">
        <v>113.64</v>
      </c>
      <c r="AI89">
        <v>0</v>
      </c>
      <c r="AJ89">
        <v>0</v>
      </c>
      <c r="AK89">
        <v>51.394500000000001</v>
      </c>
      <c r="AL89">
        <v>20.916</v>
      </c>
      <c r="AM89">
        <v>15.836040000000001</v>
      </c>
      <c r="AN89">
        <v>0.66954999999999998</v>
      </c>
      <c r="AO89">
        <v>0</v>
      </c>
      <c r="AP89">
        <v>2.0495999999999999</v>
      </c>
      <c r="AQ89">
        <v>30.806999999999999</v>
      </c>
      <c r="AR89">
        <v>31.897382</v>
      </c>
      <c r="AS89">
        <v>0</v>
      </c>
      <c r="AT89">
        <v>14.9968</v>
      </c>
      <c r="AU89">
        <v>0</v>
      </c>
      <c r="AV89">
        <v>12.6</v>
      </c>
      <c r="AW89">
        <v>21.72</v>
      </c>
      <c r="AX89">
        <v>12.1656</v>
      </c>
      <c r="AY89">
        <v>0</v>
      </c>
      <c r="AZ89">
        <v>0</v>
      </c>
      <c r="BA89">
        <f t="shared" si="1"/>
        <v>2935.7367949999998</v>
      </c>
    </row>
    <row r="90" spans="1:53">
      <c r="A90" t="s">
        <v>132</v>
      </c>
      <c r="B90">
        <v>0</v>
      </c>
      <c r="C90">
        <v>0</v>
      </c>
      <c r="D90">
        <v>4.2</v>
      </c>
      <c r="E90">
        <v>0</v>
      </c>
      <c r="F90">
        <v>5.43</v>
      </c>
      <c r="G90">
        <v>5.43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60.678600000000003</v>
      </c>
      <c r="P90">
        <v>111.8625</v>
      </c>
      <c r="Q90">
        <v>16.901599999999998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19.5444</v>
      </c>
      <c r="AH90">
        <v>113.64</v>
      </c>
      <c r="AI90">
        <v>0</v>
      </c>
      <c r="AJ90">
        <v>0</v>
      </c>
      <c r="AK90">
        <v>51.394500000000001</v>
      </c>
      <c r="AL90">
        <v>20.916</v>
      </c>
      <c r="AM90">
        <v>15.836040000000001</v>
      </c>
      <c r="AN90">
        <v>0.66954999999999998</v>
      </c>
      <c r="AO90">
        <v>0</v>
      </c>
      <c r="AP90">
        <v>2.0495999999999999</v>
      </c>
      <c r="AQ90">
        <v>30.806999999999999</v>
      </c>
      <c r="AR90">
        <v>31.897382</v>
      </c>
      <c r="AS90">
        <v>0</v>
      </c>
      <c r="AT90">
        <v>14.9968</v>
      </c>
      <c r="AU90">
        <v>0</v>
      </c>
      <c r="AV90">
        <v>12.6</v>
      </c>
      <c r="AW90">
        <v>21.72</v>
      </c>
      <c r="AX90">
        <v>12.1656</v>
      </c>
      <c r="AY90">
        <v>0</v>
      </c>
      <c r="AZ90">
        <v>0</v>
      </c>
      <c r="BA90">
        <f t="shared" si="1"/>
        <v>2935.7367949999998</v>
      </c>
    </row>
    <row r="91" spans="1:53">
      <c r="A91" t="s">
        <v>133</v>
      </c>
      <c r="B91">
        <v>0</v>
      </c>
      <c r="C91">
        <v>0</v>
      </c>
      <c r="D91">
        <v>2.1</v>
      </c>
      <c r="E91">
        <v>0</v>
      </c>
      <c r="F91">
        <v>5.43</v>
      </c>
      <c r="G91">
        <v>5.43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60.678600000000003</v>
      </c>
      <c r="P91">
        <v>107.25</v>
      </c>
      <c r="Q91">
        <v>16.901599999999998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3.95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19.5444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2.0495999999999999</v>
      </c>
      <c r="AQ91">
        <v>21.42</v>
      </c>
      <c r="AR91">
        <v>31.897382</v>
      </c>
      <c r="AS91">
        <v>0</v>
      </c>
      <c r="AT91">
        <v>14.9968</v>
      </c>
      <c r="AU91">
        <v>0</v>
      </c>
      <c r="AV91">
        <v>12.6</v>
      </c>
      <c r="AW91">
        <v>21.72</v>
      </c>
      <c r="AX91">
        <v>12.1656</v>
      </c>
      <c r="AY91">
        <v>0</v>
      </c>
      <c r="AZ91">
        <v>0</v>
      </c>
      <c r="BA91">
        <f t="shared" si="1"/>
        <v>2970.3853430000004</v>
      </c>
    </row>
    <row r="92" spans="1:53">
      <c r="A92" t="s">
        <v>134</v>
      </c>
      <c r="B92">
        <v>0</v>
      </c>
      <c r="C92">
        <v>0</v>
      </c>
      <c r="D92">
        <v>4.2</v>
      </c>
      <c r="E92">
        <v>0</v>
      </c>
      <c r="F92">
        <v>5.43</v>
      </c>
      <c r="G92">
        <v>5.43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60.678600000000003</v>
      </c>
      <c r="P92">
        <v>107.25</v>
      </c>
      <c r="Q92">
        <v>16.901599999999998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0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19.5444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0</v>
      </c>
      <c r="AP92">
        <v>2.0495999999999999</v>
      </c>
      <c r="AQ92">
        <v>20.16</v>
      </c>
      <c r="AR92">
        <v>31.897382</v>
      </c>
      <c r="AS92">
        <v>0</v>
      </c>
      <c r="AT92">
        <v>14.9968</v>
      </c>
      <c r="AU92">
        <v>0</v>
      </c>
      <c r="AV92">
        <v>12.6</v>
      </c>
      <c r="AW92">
        <v>21.72</v>
      </c>
      <c r="AX92">
        <v>12.1656</v>
      </c>
      <c r="AY92">
        <v>0</v>
      </c>
      <c r="AZ92">
        <v>0</v>
      </c>
      <c r="BA92">
        <f t="shared" si="1"/>
        <v>2967.2753430000002</v>
      </c>
    </row>
    <row r="93" spans="1:53">
      <c r="A93" t="s">
        <v>135</v>
      </c>
      <c r="B93">
        <v>0</v>
      </c>
      <c r="C93">
        <v>0</v>
      </c>
      <c r="D93">
        <v>4.2</v>
      </c>
      <c r="E93">
        <v>0</v>
      </c>
      <c r="F93">
        <v>5.43</v>
      </c>
      <c r="G93">
        <v>5.43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60.678600000000003</v>
      </c>
      <c r="P93">
        <v>107.25</v>
      </c>
      <c r="Q93">
        <v>16.901599999999998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13.1076</v>
      </c>
      <c r="AA93">
        <v>0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19.5444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0</v>
      </c>
      <c r="AP93">
        <v>2.0495999999999999</v>
      </c>
      <c r="AQ93">
        <v>20.16</v>
      </c>
      <c r="AR93">
        <v>31.897382</v>
      </c>
      <c r="AS93">
        <v>0</v>
      </c>
      <c r="AT93">
        <v>14.9968</v>
      </c>
      <c r="AU93">
        <v>0</v>
      </c>
      <c r="AV93">
        <v>12.6</v>
      </c>
      <c r="AW93">
        <v>21.72</v>
      </c>
      <c r="AX93">
        <v>12.1656</v>
      </c>
      <c r="AY93">
        <v>0</v>
      </c>
      <c r="AZ93">
        <v>0</v>
      </c>
      <c r="BA93">
        <f t="shared" si="1"/>
        <v>2960.7215430000001</v>
      </c>
    </row>
    <row r="94" spans="1:53">
      <c r="A94" t="s">
        <v>136</v>
      </c>
      <c r="B94">
        <v>0</v>
      </c>
      <c r="C94">
        <v>0</v>
      </c>
      <c r="D94">
        <v>4.2</v>
      </c>
      <c r="E94">
        <v>0</v>
      </c>
      <c r="F94">
        <v>5.43</v>
      </c>
      <c r="G94">
        <v>5.43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60.678600000000003</v>
      </c>
      <c r="P94">
        <v>107.25</v>
      </c>
      <c r="Q94">
        <v>16.901599999999998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13.1076</v>
      </c>
      <c r="AA94">
        <v>0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19.5444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0</v>
      </c>
      <c r="AP94">
        <v>2.0495999999999999</v>
      </c>
      <c r="AQ94">
        <v>20.16</v>
      </c>
      <c r="AR94">
        <v>31.897382</v>
      </c>
      <c r="AS94">
        <v>0</v>
      </c>
      <c r="AT94">
        <v>14.9968</v>
      </c>
      <c r="AU94">
        <v>0</v>
      </c>
      <c r="AV94">
        <v>12.6</v>
      </c>
      <c r="AW94">
        <v>21.72</v>
      </c>
      <c r="AX94">
        <v>12.1656</v>
      </c>
      <c r="AY94">
        <v>0</v>
      </c>
      <c r="AZ94">
        <v>0</v>
      </c>
      <c r="BA94">
        <f t="shared" si="1"/>
        <v>2960.7215430000001</v>
      </c>
    </row>
    <row r="95" spans="1:53">
      <c r="A95" t="s">
        <v>137</v>
      </c>
      <c r="B95">
        <v>0</v>
      </c>
      <c r="C95">
        <v>0</v>
      </c>
      <c r="D95">
        <v>4.2</v>
      </c>
      <c r="E95">
        <v>0</v>
      </c>
      <c r="F95">
        <v>5.43</v>
      </c>
      <c r="G95">
        <v>5.43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60.678600000000003</v>
      </c>
      <c r="P95">
        <v>110.25</v>
      </c>
      <c r="Q95">
        <v>16.901599999999998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0</v>
      </c>
      <c r="AB95">
        <v>39.510120000000001</v>
      </c>
      <c r="AC95">
        <v>19.35568</v>
      </c>
      <c r="AD95">
        <v>9.1149000000000004</v>
      </c>
      <c r="AE95">
        <v>28.225999999999999</v>
      </c>
      <c r="AF95">
        <v>17.748000000000001</v>
      </c>
      <c r="AG95">
        <v>19.5444</v>
      </c>
      <c r="AH95">
        <v>115.62869999999999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</v>
      </c>
      <c r="AP95">
        <v>2.0495999999999999</v>
      </c>
      <c r="AQ95">
        <v>20.16</v>
      </c>
      <c r="AR95">
        <v>31.897382</v>
      </c>
      <c r="AS95">
        <v>0</v>
      </c>
      <c r="AT95">
        <v>14.9968</v>
      </c>
      <c r="AU95">
        <v>0</v>
      </c>
      <c r="AV95">
        <v>12.6</v>
      </c>
      <c r="AW95">
        <v>21.72</v>
      </c>
      <c r="AX95">
        <v>12.1656</v>
      </c>
      <c r="AY95">
        <v>0</v>
      </c>
      <c r="AZ95">
        <v>0</v>
      </c>
      <c r="BA95">
        <f t="shared" si="1"/>
        <v>2862.3566590000005</v>
      </c>
    </row>
    <row r="96" spans="1:53">
      <c r="A96" t="s">
        <v>138</v>
      </c>
      <c r="B96">
        <v>0</v>
      </c>
      <c r="C96">
        <v>0</v>
      </c>
      <c r="D96">
        <v>4.2</v>
      </c>
      <c r="E96">
        <v>0</v>
      </c>
      <c r="F96">
        <v>5.43</v>
      </c>
      <c r="G96">
        <v>5.43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60.678600000000003</v>
      </c>
      <c r="P96">
        <v>110.25</v>
      </c>
      <c r="Q96">
        <v>16.901599999999998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0</v>
      </c>
      <c r="AB96">
        <v>26.260100000000001</v>
      </c>
      <c r="AC96">
        <v>9.5504999999999995</v>
      </c>
      <c r="AD96">
        <v>9.1149000000000004</v>
      </c>
      <c r="AE96">
        <v>28.225999999999999</v>
      </c>
      <c r="AF96">
        <v>17.748000000000001</v>
      </c>
      <c r="AG96">
        <v>19.5444</v>
      </c>
      <c r="AH96">
        <v>85.23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</v>
      </c>
      <c r="AP96">
        <v>2.0495999999999999</v>
      </c>
      <c r="AQ96">
        <v>20.16</v>
      </c>
      <c r="AR96">
        <v>31.897382</v>
      </c>
      <c r="AS96">
        <v>0</v>
      </c>
      <c r="AT96">
        <v>14.9968</v>
      </c>
      <c r="AU96">
        <v>0</v>
      </c>
      <c r="AV96">
        <v>12.6</v>
      </c>
      <c r="AW96">
        <v>21.72</v>
      </c>
      <c r="AX96">
        <v>12.1656</v>
      </c>
      <c r="AY96">
        <v>0</v>
      </c>
      <c r="AZ96">
        <v>0</v>
      </c>
      <c r="BA96">
        <f t="shared" si="1"/>
        <v>2808.9027590000001</v>
      </c>
    </row>
    <row r="97" spans="1:53">
      <c r="A97" t="s">
        <v>139</v>
      </c>
      <c r="B97">
        <v>0</v>
      </c>
      <c r="C97">
        <v>0</v>
      </c>
      <c r="D97">
        <v>4.2</v>
      </c>
      <c r="E97">
        <v>0</v>
      </c>
      <c r="F97">
        <v>5.43</v>
      </c>
      <c r="G97">
        <v>5.43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60.678600000000003</v>
      </c>
      <c r="P97">
        <v>110.25</v>
      </c>
      <c r="Q97">
        <v>16.901599999999998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0</v>
      </c>
      <c r="AB97">
        <v>13.0634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19.5444</v>
      </c>
      <c r="AH97">
        <v>66.290000000000006</v>
      </c>
      <c r="AI97">
        <v>0</v>
      </c>
      <c r="AJ97">
        <v>0</v>
      </c>
      <c r="AK97">
        <v>51.394500000000001</v>
      </c>
      <c r="AL97">
        <v>10.458</v>
      </c>
      <c r="AM97">
        <v>14.23644</v>
      </c>
      <c r="AN97">
        <v>0.66954999999999998</v>
      </c>
      <c r="AO97">
        <v>0</v>
      </c>
      <c r="AP97">
        <v>2.0495999999999999</v>
      </c>
      <c r="AQ97">
        <v>20.16</v>
      </c>
      <c r="AR97">
        <v>31.897382</v>
      </c>
      <c r="AS97">
        <v>0</v>
      </c>
      <c r="AT97">
        <v>14.9968</v>
      </c>
      <c r="AU97">
        <v>0</v>
      </c>
      <c r="AV97">
        <v>12.6</v>
      </c>
      <c r="AW97">
        <v>21.72</v>
      </c>
      <c r="AX97">
        <v>12.1656</v>
      </c>
      <c r="AY97">
        <v>0</v>
      </c>
      <c r="AZ97">
        <v>0</v>
      </c>
      <c r="BA97">
        <f t="shared" si="1"/>
        <v>2755.1579590000001</v>
      </c>
    </row>
    <row r="98" spans="1:53">
      <c r="A98" t="s">
        <v>140</v>
      </c>
      <c r="B98">
        <v>0</v>
      </c>
      <c r="C98">
        <v>0</v>
      </c>
      <c r="D98">
        <v>4.2</v>
      </c>
      <c r="E98">
        <v>0</v>
      </c>
      <c r="F98">
        <v>5.43</v>
      </c>
      <c r="G98">
        <v>5.43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60.678600000000003</v>
      </c>
      <c r="P98">
        <v>110.25</v>
      </c>
      <c r="Q98">
        <v>16.901599999999998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0</v>
      </c>
      <c r="AB98">
        <v>13.0634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19.5444</v>
      </c>
      <c r="AH98">
        <v>37.880000000000003</v>
      </c>
      <c r="AI98">
        <v>0</v>
      </c>
      <c r="AJ98">
        <v>0</v>
      </c>
      <c r="AK98">
        <v>51.394500000000001</v>
      </c>
      <c r="AL98">
        <v>10.458</v>
      </c>
      <c r="AM98">
        <v>10.557359999999999</v>
      </c>
      <c r="AN98">
        <v>0.66954999999999998</v>
      </c>
      <c r="AO98">
        <v>0</v>
      </c>
      <c r="AP98">
        <v>2.0495999999999999</v>
      </c>
      <c r="AQ98">
        <v>20.16</v>
      </c>
      <c r="AR98">
        <v>31.897382</v>
      </c>
      <c r="AS98">
        <v>0</v>
      </c>
      <c r="AT98">
        <v>14.9968</v>
      </c>
      <c r="AU98">
        <v>0</v>
      </c>
      <c r="AV98">
        <v>12.6</v>
      </c>
      <c r="AW98">
        <v>21.72</v>
      </c>
      <c r="AX98">
        <v>12.1656</v>
      </c>
      <c r="AY98">
        <v>0</v>
      </c>
      <c r="AZ98">
        <v>0</v>
      </c>
      <c r="BA98">
        <f t="shared" si="1"/>
        <v>2723.0688789999999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9.7649999999999945E-2</v>
      </c>
      <c r="E99">
        <f t="shared" si="2"/>
        <v>0</v>
      </c>
      <c r="F99">
        <f t="shared" si="2"/>
        <v>0.1911359999999995</v>
      </c>
      <c r="G99">
        <f t="shared" si="2"/>
        <v>0.1520399999999999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1.4556268500000027</v>
      </c>
      <c r="P99">
        <f t="shared" si="2"/>
        <v>2.6509312500000002</v>
      </c>
      <c r="Q99">
        <f t="shared" si="2"/>
        <v>0.40563839999999934</v>
      </c>
      <c r="R99">
        <f t="shared" si="2"/>
        <v>1.0034453459999977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0.20152935000000013</v>
      </c>
      <c r="AA99">
        <f t="shared" si="2"/>
        <v>0.25380053500000005</v>
      </c>
      <c r="AB99">
        <f t="shared" si="2"/>
        <v>0.43594431999999966</v>
      </c>
      <c r="AC99">
        <f t="shared" si="2"/>
        <v>0.31452948099999967</v>
      </c>
      <c r="AD99">
        <f t="shared" si="2"/>
        <v>0.32546137500000016</v>
      </c>
      <c r="AE99">
        <f t="shared" si="2"/>
        <v>0.78357942000000125</v>
      </c>
      <c r="AF99">
        <f t="shared" si="2"/>
        <v>0.35052300000000025</v>
      </c>
      <c r="AG99">
        <f t="shared" si="2"/>
        <v>0.46906559999999997</v>
      </c>
      <c r="AH99">
        <f t="shared" si="2"/>
        <v>1.0417000000000005</v>
      </c>
      <c r="AI99">
        <f t="shared" si="2"/>
        <v>0.13080075000000002</v>
      </c>
      <c r="AJ99">
        <f t="shared" si="2"/>
        <v>0</v>
      </c>
      <c r="AK99">
        <f t="shared" si="2"/>
        <v>1.2334680000000007</v>
      </c>
      <c r="AL99">
        <f t="shared" si="2"/>
        <v>0.6431670000000006</v>
      </c>
      <c r="AM99">
        <f t="shared" si="2"/>
        <v>0.15994667000000012</v>
      </c>
      <c r="AN99">
        <f t="shared" si="2"/>
        <v>1.6069200000000013E-2</v>
      </c>
      <c r="AO99">
        <f t="shared" si="2"/>
        <v>4.0424999999999998E-6</v>
      </c>
      <c r="AP99">
        <f t="shared" si="2"/>
        <v>6.7380599999999999E-2</v>
      </c>
      <c r="AQ99">
        <f t="shared" si="2"/>
        <v>0.46853100000000036</v>
      </c>
      <c r="AR99">
        <f t="shared" si="2"/>
        <v>0.76871722200000159</v>
      </c>
      <c r="AS99">
        <f t="shared" si="2"/>
        <v>0</v>
      </c>
      <c r="AT99">
        <f t="shared" si="2"/>
        <v>0.3562151999999999</v>
      </c>
      <c r="AU99">
        <f t="shared" si="2"/>
        <v>0</v>
      </c>
      <c r="AV99">
        <f t="shared" si="2"/>
        <v>0.29977500000000012</v>
      </c>
      <c r="AW99">
        <f t="shared" si="2"/>
        <v>0.66245999999999927</v>
      </c>
      <c r="AX99">
        <f t="shared" si="2"/>
        <v>0.3136752000000006</v>
      </c>
      <c r="AY99">
        <f t="shared" si="2"/>
        <v>0</v>
      </c>
      <c r="AZ99">
        <f t="shared" si="2"/>
        <v>0</v>
      </c>
      <c r="BA99">
        <f>SUM(B99:AZ99)</f>
        <v>67.020503395499944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59.359499999999997</v>
      </c>
      <c r="P3">
        <v>106.5</v>
      </c>
      <c r="Q3">
        <v>16.899999999999999</v>
      </c>
      <c r="R3">
        <v>34.577100000000002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28.09872</v>
      </c>
      <c r="AB3">
        <v>13.0634</v>
      </c>
      <c r="AC3">
        <v>0</v>
      </c>
      <c r="AD3">
        <v>18.229800000000001</v>
      </c>
      <c r="AE3">
        <v>28.8675</v>
      </c>
      <c r="AF3">
        <v>8.8740000000000006</v>
      </c>
      <c r="AG3">
        <v>19.5444</v>
      </c>
      <c r="AH3">
        <v>37.880000000000003</v>
      </c>
      <c r="AI3">
        <v>0</v>
      </c>
      <c r="AJ3">
        <v>0</v>
      </c>
      <c r="AK3">
        <v>51.394500000000001</v>
      </c>
      <c r="AL3">
        <v>10.458</v>
      </c>
      <c r="AM3">
        <v>5.2786799999999996</v>
      </c>
      <c r="AN3">
        <v>0.66954999999999998</v>
      </c>
      <c r="AO3">
        <v>0</v>
      </c>
      <c r="AP3">
        <v>2.9462999999999999</v>
      </c>
      <c r="AQ3">
        <v>30.806999999999999</v>
      </c>
      <c r="AR3">
        <v>49.68</v>
      </c>
      <c r="AS3">
        <v>32.9574</v>
      </c>
      <c r="AT3">
        <v>14.359750999999999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2780.3791630000001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59.359499999999997</v>
      </c>
      <c r="P4">
        <v>106.5</v>
      </c>
      <c r="Q4">
        <v>16.899999999999999</v>
      </c>
      <c r="R4">
        <v>34.577100000000002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28.09872</v>
      </c>
      <c r="AB4">
        <v>13.0634</v>
      </c>
      <c r="AC4">
        <v>0</v>
      </c>
      <c r="AD4">
        <v>18.229800000000001</v>
      </c>
      <c r="AE4">
        <v>28.8675</v>
      </c>
      <c r="AF4">
        <v>8.8740000000000006</v>
      </c>
      <c r="AG4">
        <v>19.5444</v>
      </c>
      <c r="AH4">
        <v>37.880000000000003</v>
      </c>
      <c r="AI4">
        <v>0</v>
      </c>
      <c r="AJ4">
        <v>0</v>
      </c>
      <c r="AK4">
        <v>51.394500000000001</v>
      </c>
      <c r="AL4">
        <v>10.458</v>
      </c>
      <c r="AM4">
        <v>5.2786799999999996</v>
      </c>
      <c r="AN4">
        <v>0.66954999999999998</v>
      </c>
      <c r="AO4">
        <v>0</v>
      </c>
      <c r="AP4">
        <v>2.9462999999999999</v>
      </c>
      <c r="AQ4">
        <v>30.806999999999999</v>
      </c>
      <c r="AR4">
        <v>49.68</v>
      </c>
      <c r="AS4">
        <v>32.9574</v>
      </c>
      <c r="AT4">
        <v>12.321825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2778.3412370000001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60.678600000000003</v>
      </c>
      <c r="P5">
        <v>106.5</v>
      </c>
      <c r="Q5">
        <v>16.899999999999999</v>
      </c>
      <c r="R5">
        <v>37.934100000000001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14.04936</v>
      </c>
      <c r="AB5">
        <v>13.0634</v>
      </c>
      <c r="AC5">
        <v>0</v>
      </c>
      <c r="AD5">
        <v>18.229800000000001</v>
      </c>
      <c r="AE5">
        <v>28.8675</v>
      </c>
      <c r="AF5">
        <v>8.8740000000000006</v>
      </c>
      <c r="AG5">
        <v>19.5444</v>
      </c>
      <c r="AH5">
        <v>18.940000000000001</v>
      </c>
      <c r="AI5">
        <v>0</v>
      </c>
      <c r="AJ5">
        <v>0</v>
      </c>
      <c r="AK5">
        <v>51.394500000000001</v>
      </c>
      <c r="AL5">
        <v>10.458</v>
      </c>
      <c r="AM5">
        <v>5.2786799999999996</v>
      </c>
      <c r="AN5">
        <v>0.66954999999999998</v>
      </c>
      <c r="AO5">
        <v>0</v>
      </c>
      <c r="AP5">
        <v>2.9462999999999999</v>
      </c>
      <c r="AQ5">
        <v>30.806999999999999</v>
      </c>
      <c r="AR5">
        <v>49.68</v>
      </c>
      <c r="AS5">
        <v>32.9574</v>
      </c>
      <c r="AT5">
        <v>13.563708999999999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2751.2698609999998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60.678600000000003</v>
      </c>
      <c r="P6">
        <v>106.5</v>
      </c>
      <c r="Q6">
        <v>16.899999999999999</v>
      </c>
      <c r="R6">
        <v>37.934100000000001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14.04936</v>
      </c>
      <c r="AB6">
        <v>0</v>
      </c>
      <c r="AC6">
        <v>0</v>
      </c>
      <c r="AD6">
        <v>18.229800000000001</v>
      </c>
      <c r="AE6">
        <v>28.8675</v>
      </c>
      <c r="AF6">
        <v>8.8740000000000006</v>
      </c>
      <c r="AG6">
        <v>19.5444</v>
      </c>
      <c r="AH6">
        <v>18.940000000000001</v>
      </c>
      <c r="AI6">
        <v>0</v>
      </c>
      <c r="AJ6">
        <v>0</v>
      </c>
      <c r="AK6">
        <v>51.394500000000001</v>
      </c>
      <c r="AL6">
        <v>10.458</v>
      </c>
      <c r="AM6">
        <v>5.2786799999999996</v>
      </c>
      <c r="AN6">
        <v>0.66954999999999998</v>
      </c>
      <c r="AO6">
        <v>0</v>
      </c>
      <c r="AP6">
        <v>2.9462999999999999</v>
      </c>
      <c r="AQ6">
        <v>30.806999999999999</v>
      </c>
      <c r="AR6">
        <v>49.68</v>
      </c>
      <c r="AS6">
        <v>32.9574</v>
      </c>
      <c r="AT6">
        <v>13.703471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2738.3462229999996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60.678600000000003</v>
      </c>
      <c r="P7">
        <v>106.5</v>
      </c>
      <c r="Q7">
        <v>16.899999999999999</v>
      </c>
      <c r="R7">
        <v>41.2911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14.04936</v>
      </c>
      <c r="AB7">
        <v>0</v>
      </c>
      <c r="AC7">
        <v>0</v>
      </c>
      <c r="AD7">
        <v>9.1149000000000004</v>
      </c>
      <c r="AE7">
        <v>28.8675</v>
      </c>
      <c r="AF7">
        <v>8.8740000000000006</v>
      </c>
      <c r="AG7">
        <v>19.5444</v>
      </c>
      <c r="AH7">
        <v>18.940000000000001</v>
      </c>
      <c r="AI7">
        <v>0</v>
      </c>
      <c r="AJ7">
        <v>0</v>
      </c>
      <c r="AK7">
        <v>51.394500000000001</v>
      </c>
      <c r="AL7">
        <v>10.458</v>
      </c>
      <c r="AM7">
        <v>5.2786799999999996</v>
      </c>
      <c r="AN7">
        <v>0.66954999999999998</v>
      </c>
      <c r="AO7">
        <v>0</v>
      </c>
      <c r="AP7">
        <v>2.9462999999999999</v>
      </c>
      <c r="AQ7">
        <v>30.806999999999999</v>
      </c>
      <c r="AR7">
        <v>49.68</v>
      </c>
      <c r="AS7">
        <v>31.897382</v>
      </c>
      <c r="AT7">
        <v>12.937900000000001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2730.7627339999999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60.678600000000003</v>
      </c>
      <c r="P8">
        <v>106.5</v>
      </c>
      <c r="Q8">
        <v>16.899999999999999</v>
      </c>
      <c r="R8">
        <v>41.2911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7.5297000000000001</v>
      </c>
      <c r="AE8">
        <v>28.8675</v>
      </c>
      <c r="AF8">
        <v>8.8740000000000006</v>
      </c>
      <c r="AG8">
        <v>19.5444</v>
      </c>
      <c r="AH8">
        <v>18.940000000000001</v>
      </c>
      <c r="AI8">
        <v>0</v>
      </c>
      <c r="AJ8">
        <v>0</v>
      </c>
      <c r="AK8">
        <v>51.394500000000001</v>
      </c>
      <c r="AL8">
        <v>10.458</v>
      </c>
      <c r="AM8">
        <v>5.2786799999999996</v>
      </c>
      <c r="AN8">
        <v>0.66954999999999998</v>
      </c>
      <c r="AO8">
        <v>0</v>
      </c>
      <c r="AP8">
        <v>2.9462999999999999</v>
      </c>
      <c r="AQ8">
        <v>30.806999999999999</v>
      </c>
      <c r="AR8">
        <v>49.68</v>
      </c>
      <c r="AS8">
        <v>31.897382</v>
      </c>
      <c r="AT8">
        <v>8.4322870000000005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2710.6225610000001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60.678600000000003</v>
      </c>
      <c r="P9">
        <v>106.5</v>
      </c>
      <c r="Q9">
        <v>16.899999999999999</v>
      </c>
      <c r="R9">
        <v>42.392195999999998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28.8675</v>
      </c>
      <c r="AF9">
        <v>8.8740000000000006</v>
      </c>
      <c r="AG9">
        <v>19.5444</v>
      </c>
      <c r="AH9">
        <v>18.940000000000001</v>
      </c>
      <c r="AI9">
        <v>0</v>
      </c>
      <c r="AJ9">
        <v>0</v>
      </c>
      <c r="AK9">
        <v>51.394500000000001</v>
      </c>
      <c r="AL9">
        <v>20.916</v>
      </c>
      <c r="AM9">
        <v>5.2786799999999996</v>
      </c>
      <c r="AN9">
        <v>0.66954999999999998</v>
      </c>
      <c r="AO9">
        <v>0</v>
      </c>
      <c r="AP9">
        <v>2.9462999999999999</v>
      </c>
      <c r="AQ9">
        <v>20.538</v>
      </c>
      <c r="AR9">
        <v>49.68</v>
      </c>
      <c r="AS9">
        <v>31.897382</v>
      </c>
      <c r="AT9">
        <v>10.03421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2705.9848800000004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60.678600000000003</v>
      </c>
      <c r="P10">
        <v>106.5</v>
      </c>
      <c r="Q10">
        <v>16.899999999999999</v>
      </c>
      <c r="R10">
        <v>42.392195999999998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28.8675</v>
      </c>
      <c r="AF10">
        <v>8.8740000000000006</v>
      </c>
      <c r="AG10">
        <v>19.5444</v>
      </c>
      <c r="AH10">
        <v>18.940000000000001</v>
      </c>
      <c r="AI10">
        <v>0</v>
      </c>
      <c r="AJ10">
        <v>0</v>
      </c>
      <c r="AK10">
        <v>51.394500000000001</v>
      </c>
      <c r="AL10">
        <v>20.916</v>
      </c>
      <c r="AM10">
        <v>5.2786799999999996</v>
      </c>
      <c r="AN10">
        <v>0.66954999999999998</v>
      </c>
      <c r="AO10">
        <v>1.617E-2</v>
      </c>
      <c r="AP10">
        <v>2.9462999999999999</v>
      </c>
      <c r="AQ10">
        <v>10.269</v>
      </c>
      <c r="AR10">
        <v>49.68</v>
      </c>
      <c r="AS10">
        <v>31.897382</v>
      </c>
      <c r="AT10">
        <v>10.958375999999999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2696.6562160000003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60.678600000000003</v>
      </c>
      <c r="P11">
        <v>106.5</v>
      </c>
      <c r="Q11">
        <v>16.899999999999999</v>
      </c>
      <c r="R11">
        <v>42.392195999999998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28.225999999999999</v>
      </c>
      <c r="AF11">
        <v>8.8740000000000006</v>
      </c>
      <c r="AG11">
        <v>19.5444</v>
      </c>
      <c r="AH11">
        <v>0</v>
      </c>
      <c r="AI11">
        <v>0</v>
      </c>
      <c r="AJ11">
        <v>0</v>
      </c>
      <c r="AK11">
        <v>51.394500000000001</v>
      </c>
      <c r="AL11">
        <v>34.86</v>
      </c>
      <c r="AM11">
        <v>5.2786799999999996</v>
      </c>
      <c r="AN11">
        <v>0.66954999999999998</v>
      </c>
      <c r="AO11">
        <v>0</v>
      </c>
      <c r="AP11">
        <v>6.7892999999999999</v>
      </c>
      <c r="AQ11">
        <v>0</v>
      </c>
      <c r="AR11">
        <v>49.68</v>
      </c>
      <c r="AS11">
        <v>31.897382</v>
      </c>
      <c r="AT11">
        <v>13.574183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2687.1923530000008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60.678600000000003</v>
      </c>
      <c r="P12">
        <v>106.5</v>
      </c>
      <c r="Q12">
        <v>16.899999999999999</v>
      </c>
      <c r="R12">
        <v>42.392195999999998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28.225999999999999</v>
      </c>
      <c r="AF12">
        <v>8.8740000000000006</v>
      </c>
      <c r="AG12">
        <v>19.5444</v>
      </c>
      <c r="AH12">
        <v>0</v>
      </c>
      <c r="AI12">
        <v>0</v>
      </c>
      <c r="AJ12">
        <v>0</v>
      </c>
      <c r="AK12">
        <v>51.394500000000001</v>
      </c>
      <c r="AL12">
        <v>34.86</v>
      </c>
      <c r="AM12">
        <v>5.2786799999999996</v>
      </c>
      <c r="AN12">
        <v>0.66954999999999998</v>
      </c>
      <c r="AO12">
        <v>0</v>
      </c>
      <c r="AP12">
        <v>6.7892999999999999</v>
      </c>
      <c r="AQ12">
        <v>0</v>
      </c>
      <c r="AR12">
        <v>49.68</v>
      </c>
      <c r="AS12">
        <v>31.897382</v>
      </c>
      <c r="AT12">
        <v>11.713050000000001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2685.3312200000005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60.678600000000003</v>
      </c>
      <c r="P13">
        <v>106.5</v>
      </c>
      <c r="Q13">
        <v>16.899999999999999</v>
      </c>
      <c r="R13">
        <v>41.2911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28.225999999999999</v>
      </c>
      <c r="AF13">
        <v>8.8740000000000006</v>
      </c>
      <c r="AG13">
        <v>19.5444</v>
      </c>
      <c r="AH13">
        <v>0</v>
      </c>
      <c r="AI13">
        <v>0</v>
      </c>
      <c r="AJ13">
        <v>0</v>
      </c>
      <c r="AK13">
        <v>51.394500000000001</v>
      </c>
      <c r="AL13">
        <v>34.86</v>
      </c>
      <c r="AM13">
        <v>5.2786799999999996</v>
      </c>
      <c r="AN13">
        <v>0.66954999999999998</v>
      </c>
      <c r="AO13">
        <v>0</v>
      </c>
      <c r="AP13">
        <v>6.7892999999999999</v>
      </c>
      <c r="AQ13">
        <v>0</v>
      </c>
      <c r="AR13">
        <v>49.68</v>
      </c>
      <c r="AS13">
        <v>31.897382</v>
      </c>
      <c r="AT13">
        <v>13.605289000000001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2686.1223630000004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60.678600000000003</v>
      </c>
      <c r="P14">
        <v>106.5</v>
      </c>
      <c r="Q14">
        <v>16.899999999999999</v>
      </c>
      <c r="R14">
        <v>41.2911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28.225999999999999</v>
      </c>
      <c r="AF14">
        <v>8.8740000000000006</v>
      </c>
      <c r="AG14">
        <v>19.5444</v>
      </c>
      <c r="AH14">
        <v>0</v>
      </c>
      <c r="AI14">
        <v>0</v>
      </c>
      <c r="AJ14">
        <v>0</v>
      </c>
      <c r="AK14">
        <v>51.394500000000001</v>
      </c>
      <c r="AL14">
        <v>34.86</v>
      </c>
      <c r="AM14">
        <v>5.2786799999999996</v>
      </c>
      <c r="AN14">
        <v>0.66954999999999998</v>
      </c>
      <c r="AO14">
        <v>0</v>
      </c>
      <c r="AP14">
        <v>6.7892999999999999</v>
      </c>
      <c r="AQ14">
        <v>0</v>
      </c>
      <c r="AR14">
        <v>49.68</v>
      </c>
      <c r="AS14">
        <v>31.897382</v>
      </c>
      <c r="AT14">
        <v>12.740159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2685.2572330000003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60.678600000000003</v>
      </c>
      <c r="P15">
        <v>106.5</v>
      </c>
      <c r="Q15">
        <v>16.899999999999999</v>
      </c>
      <c r="R15">
        <v>39.164999999999999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19.5444</v>
      </c>
      <c r="AH15">
        <v>0</v>
      </c>
      <c r="AI15">
        <v>0</v>
      </c>
      <c r="AJ15">
        <v>0</v>
      </c>
      <c r="AK15">
        <v>51.394500000000001</v>
      </c>
      <c r="AL15">
        <v>80.177999999999997</v>
      </c>
      <c r="AM15">
        <v>5.2786799999999996</v>
      </c>
      <c r="AN15">
        <v>0.66954999999999998</v>
      </c>
      <c r="AO15">
        <v>0</v>
      </c>
      <c r="AP15">
        <v>2.9462999999999999</v>
      </c>
      <c r="AQ15">
        <v>0</v>
      </c>
      <c r="AR15">
        <v>52.991999999999997</v>
      </c>
      <c r="AS15">
        <v>31.897382</v>
      </c>
      <c r="AT15">
        <v>8.2478770000000008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2744.6364070000004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60.678600000000003</v>
      </c>
      <c r="P16">
        <v>106.5</v>
      </c>
      <c r="Q16">
        <v>16.899999999999999</v>
      </c>
      <c r="R16">
        <v>39.164999999999999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19.5444</v>
      </c>
      <c r="AH16">
        <v>0</v>
      </c>
      <c r="AI16">
        <v>0</v>
      </c>
      <c r="AJ16">
        <v>0</v>
      </c>
      <c r="AK16">
        <v>51.394500000000001</v>
      </c>
      <c r="AL16">
        <v>80.177999999999997</v>
      </c>
      <c r="AM16">
        <v>5.2786799999999996</v>
      </c>
      <c r="AN16">
        <v>0.66954999999999998</v>
      </c>
      <c r="AO16">
        <v>0</v>
      </c>
      <c r="AP16">
        <v>2.9462999999999999</v>
      </c>
      <c r="AQ16">
        <v>0</v>
      </c>
      <c r="AR16">
        <v>52.991999999999997</v>
      </c>
      <c r="AS16">
        <v>31.897382</v>
      </c>
      <c r="AT16">
        <v>12.794223000000001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2749.1827530000005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60.678600000000003</v>
      </c>
      <c r="P17">
        <v>106.5</v>
      </c>
      <c r="Q17">
        <v>16.899999999999999</v>
      </c>
      <c r="R17">
        <v>39.164999999999999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19.5444</v>
      </c>
      <c r="AH17">
        <v>0</v>
      </c>
      <c r="AI17">
        <v>0</v>
      </c>
      <c r="AJ17">
        <v>0</v>
      </c>
      <c r="AK17">
        <v>51.394500000000001</v>
      </c>
      <c r="AL17">
        <v>80.177999999999997</v>
      </c>
      <c r="AM17">
        <v>5.2786799999999996</v>
      </c>
      <c r="AN17">
        <v>0.66954999999999998</v>
      </c>
      <c r="AO17">
        <v>0</v>
      </c>
      <c r="AP17">
        <v>2.9462999999999999</v>
      </c>
      <c r="AQ17">
        <v>0</v>
      </c>
      <c r="AR17">
        <v>52.991999999999997</v>
      </c>
      <c r="AS17">
        <v>31.897382</v>
      </c>
      <c r="AT17">
        <v>14.365041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2750.7535710000006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60.678600000000003</v>
      </c>
      <c r="P18">
        <v>106.5</v>
      </c>
      <c r="Q18">
        <v>16.899999999999999</v>
      </c>
      <c r="R18">
        <v>39.164999999999999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19.5444</v>
      </c>
      <c r="AH18">
        <v>0</v>
      </c>
      <c r="AI18">
        <v>0</v>
      </c>
      <c r="AJ18">
        <v>0</v>
      </c>
      <c r="AK18">
        <v>51.394500000000001</v>
      </c>
      <c r="AL18">
        <v>80.177999999999997</v>
      </c>
      <c r="AM18">
        <v>5.2786799999999996</v>
      </c>
      <c r="AN18">
        <v>0.66954999999999998</v>
      </c>
      <c r="AO18">
        <v>0</v>
      </c>
      <c r="AP18">
        <v>2.9462999999999999</v>
      </c>
      <c r="AQ18">
        <v>0</v>
      </c>
      <c r="AR18">
        <v>52.991999999999997</v>
      </c>
      <c r="AS18">
        <v>31.897382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2751.3853300000005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60.678600000000003</v>
      </c>
      <c r="P19">
        <v>106.5</v>
      </c>
      <c r="Q19">
        <v>16.899999999999999</v>
      </c>
      <c r="R19">
        <v>41.2911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49.436556000000003</v>
      </c>
      <c r="AF19">
        <v>8.8740000000000006</v>
      </c>
      <c r="AG19">
        <v>19.5444</v>
      </c>
      <c r="AH19">
        <v>0</v>
      </c>
      <c r="AI19">
        <v>0</v>
      </c>
      <c r="AJ19">
        <v>0</v>
      </c>
      <c r="AK19">
        <v>51.394500000000001</v>
      </c>
      <c r="AL19">
        <v>80.177999999999997</v>
      </c>
      <c r="AM19">
        <v>5.2786799999999996</v>
      </c>
      <c r="AN19">
        <v>0.66954999999999998</v>
      </c>
      <c r="AO19">
        <v>0</v>
      </c>
      <c r="AP19">
        <v>2.9462999999999999</v>
      </c>
      <c r="AQ19">
        <v>10.269</v>
      </c>
      <c r="AR19">
        <v>49.68</v>
      </c>
      <c r="AS19">
        <v>31.897382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2760.4684299999999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60.678600000000003</v>
      </c>
      <c r="P20">
        <v>106.5</v>
      </c>
      <c r="Q20">
        <v>16.899999999999999</v>
      </c>
      <c r="R20">
        <v>42.392195999999998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49.436556000000003</v>
      </c>
      <c r="AF20">
        <v>8.8740000000000006</v>
      </c>
      <c r="AG20">
        <v>19.5444</v>
      </c>
      <c r="AH20">
        <v>0</v>
      </c>
      <c r="AI20">
        <v>0</v>
      </c>
      <c r="AJ20">
        <v>0</v>
      </c>
      <c r="AK20">
        <v>51.394500000000001</v>
      </c>
      <c r="AL20">
        <v>80.177999999999997</v>
      </c>
      <c r="AM20">
        <v>5.2786799999999996</v>
      </c>
      <c r="AN20">
        <v>0.66954999999999998</v>
      </c>
      <c r="AO20">
        <v>0</v>
      </c>
      <c r="AP20">
        <v>2.9462999999999999</v>
      </c>
      <c r="AQ20">
        <v>20.538</v>
      </c>
      <c r="AR20">
        <v>49.68</v>
      </c>
      <c r="AS20">
        <v>31.897382</v>
      </c>
      <c r="AT20">
        <v>14.899331999999999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2771.7410580000005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60.678600000000003</v>
      </c>
      <c r="P21">
        <v>108</v>
      </c>
      <c r="Q21">
        <v>16.899999999999999</v>
      </c>
      <c r="R21">
        <v>42.392195999999998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0</v>
      </c>
      <c r="AB21">
        <v>0</v>
      </c>
      <c r="AC21">
        <v>9.6778399999999998</v>
      </c>
      <c r="AD21">
        <v>0</v>
      </c>
      <c r="AE21">
        <v>49.436556000000003</v>
      </c>
      <c r="AF21">
        <v>8.8740000000000006</v>
      </c>
      <c r="AG21">
        <v>19.5444</v>
      </c>
      <c r="AH21">
        <v>0</v>
      </c>
      <c r="AI21">
        <v>0</v>
      </c>
      <c r="AJ21">
        <v>0</v>
      </c>
      <c r="AK21">
        <v>51.394500000000001</v>
      </c>
      <c r="AL21">
        <v>34.86</v>
      </c>
      <c r="AM21">
        <v>5.2786799999999996</v>
      </c>
      <c r="AN21">
        <v>0.66954999999999998</v>
      </c>
      <c r="AO21">
        <v>0</v>
      </c>
      <c r="AP21">
        <v>2.9462999999999999</v>
      </c>
      <c r="AQ21">
        <v>30.806999999999999</v>
      </c>
      <c r="AR21">
        <v>49.68</v>
      </c>
      <c r="AS21">
        <v>31.897382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2747.9673660000003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60.678600000000003</v>
      </c>
      <c r="P22">
        <v>109.5</v>
      </c>
      <c r="Q22">
        <v>16.899999999999999</v>
      </c>
      <c r="R22">
        <v>42.392195999999998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0</v>
      </c>
      <c r="AB22">
        <v>0</v>
      </c>
      <c r="AC22">
        <v>9.6778399999999998</v>
      </c>
      <c r="AD22">
        <v>9.1149000000000004</v>
      </c>
      <c r="AE22">
        <v>49.436556000000003</v>
      </c>
      <c r="AF22">
        <v>8.8740000000000006</v>
      </c>
      <c r="AG22">
        <v>19.5444</v>
      </c>
      <c r="AH22">
        <v>18.940000000000001</v>
      </c>
      <c r="AI22">
        <v>0</v>
      </c>
      <c r="AJ22">
        <v>0</v>
      </c>
      <c r="AK22">
        <v>51.394500000000001</v>
      </c>
      <c r="AL22">
        <v>20.916</v>
      </c>
      <c r="AM22">
        <v>10.557359999999999</v>
      </c>
      <c r="AN22">
        <v>0.66954999999999998</v>
      </c>
      <c r="AO22">
        <v>0</v>
      </c>
      <c r="AP22">
        <v>2.9462999999999999</v>
      </c>
      <c r="AQ22">
        <v>30.806999999999999</v>
      </c>
      <c r="AR22">
        <v>49.68</v>
      </c>
      <c r="AS22">
        <v>31.897382</v>
      </c>
      <c r="AT22">
        <v>13.685591000000001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2767.5457370000004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92</v>
      </c>
      <c r="N23">
        <v>118.125</v>
      </c>
      <c r="O23">
        <v>60.678600000000003</v>
      </c>
      <c r="P23">
        <v>111</v>
      </c>
      <c r="Q23">
        <v>16.899999999999999</v>
      </c>
      <c r="R23">
        <v>39.164999999999999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7.0309999999999997</v>
      </c>
      <c r="AB23">
        <v>13.0634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19.5444</v>
      </c>
      <c r="AH23">
        <v>46.781799999999997</v>
      </c>
      <c r="AI23">
        <v>2.5459999999999998</v>
      </c>
      <c r="AJ23">
        <v>0</v>
      </c>
      <c r="AK23">
        <v>51.394500000000001</v>
      </c>
      <c r="AL23">
        <v>20.916</v>
      </c>
      <c r="AM23">
        <v>15.836040000000001</v>
      </c>
      <c r="AN23">
        <v>0.66954999999999998</v>
      </c>
      <c r="AO23">
        <v>0</v>
      </c>
      <c r="AP23">
        <v>1.6653</v>
      </c>
      <c r="AQ23">
        <v>30.806999999999999</v>
      </c>
      <c r="AR23">
        <v>52.991999999999997</v>
      </c>
      <c r="AS23">
        <v>31.897382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2843.7143700000011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92</v>
      </c>
      <c r="N24">
        <v>118.125</v>
      </c>
      <c r="O24">
        <v>60.678600000000003</v>
      </c>
      <c r="P24">
        <v>111.75</v>
      </c>
      <c r="Q24">
        <v>16.899999999999999</v>
      </c>
      <c r="R24">
        <v>39.164999999999999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13.0634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19.5444</v>
      </c>
      <c r="AH24">
        <v>70.172700000000006</v>
      </c>
      <c r="AI24">
        <v>7.6379999999999999</v>
      </c>
      <c r="AJ24">
        <v>0</v>
      </c>
      <c r="AK24">
        <v>51.394500000000001</v>
      </c>
      <c r="AL24">
        <v>20.916</v>
      </c>
      <c r="AM24">
        <v>15.836040000000001</v>
      </c>
      <c r="AN24">
        <v>0.66954999999999998</v>
      </c>
      <c r="AO24">
        <v>0</v>
      </c>
      <c r="AP24">
        <v>1.4091</v>
      </c>
      <c r="AQ24">
        <v>30.806999999999999</v>
      </c>
      <c r="AR24">
        <v>52.991999999999997</v>
      </c>
      <c r="AS24">
        <v>31.897382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2902.8736900000008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92</v>
      </c>
      <c r="N25">
        <v>118.125</v>
      </c>
      <c r="O25">
        <v>60.678600000000003</v>
      </c>
      <c r="P25">
        <v>111.8625</v>
      </c>
      <c r="Q25">
        <v>16.899999999999999</v>
      </c>
      <c r="R25">
        <v>42.392195999999998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13.0634</v>
      </c>
      <c r="AC25">
        <v>19.35568</v>
      </c>
      <c r="AD25">
        <v>36.459600000000002</v>
      </c>
      <c r="AE25">
        <v>49.436556000000003</v>
      </c>
      <c r="AF25">
        <v>8.8740000000000006</v>
      </c>
      <c r="AG25">
        <v>19.5444</v>
      </c>
      <c r="AH25">
        <v>70.172700000000006</v>
      </c>
      <c r="AI25">
        <v>33.097999999999999</v>
      </c>
      <c r="AJ25">
        <v>0</v>
      </c>
      <c r="AK25">
        <v>51.394500000000001</v>
      </c>
      <c r="AL25">
        <v>20.916</v>
      </c>
      <c r="AM25">
        <v>15.836040000000001</v>
      </c>
      <c r="AN25">
        <v>0.66954999999999998</v>
      </c>
      <c r="AO25">
        <v>0</v>
      </c>
      <c r="AP25">
        <v>1.4091</v>
      </c>
      <c r="AQ25">
        <v>30.806999999999999</v>
      </c>
      <c r="AR25">
        <v>52.991999999999997</v>
      </c>
      <c r="AS25">
        <v>31.897382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2940.7882860000009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92</v>
      </c>
      <c r="N26">
        <v>118.125</v>
      </c>
      <c r="O26">
        <v>60.678600000000003</v>
      </c>
      <c r="P26">
        <v>111.8625</v>
      </c>
      <c r="Q26">
        <v>16.899999999999999</v>
      </c>
      <c r="R26">
        <v>42.392195999999998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13.0634</v>
      </c>
      <c r="AC26">
        <v>19.35568</v>
      </c>
      <c r="AD26">
        <v>36.459600000000002</v>
      </c>
      <c r="AE26">
        <v>49.436556000000003</v>
      </c>
      <c r="AF26">
        <v>8.8740000000000006</v>
      </c>
      <c r="AG26">
        <v>19.5444</v>
      </c>
      <c r="AH26">
        <v>70.172700000000006</v>
      </c>
      <c r="AI26">
        <v>33.097999999999999</v>
      </c>
      <c r="AJ26">
        <v>0</v>
      </c>
      <c r="AK26">
        <v>51.394500000000001</v>
      </c>
      <c r="AL26">
        <v>20.916</v>
      </c>
      <c r="AM26">
        <v>15.836040000000001</v>
      </c>
      <c r="AN26">
        <v>0.66954999999999998</v>
      </c>
      <c r="AO26">
        <v>0</v>
      </c>
      <c r="AP26">
        <v>1.4091</v>
      </c>
      <c r="AQ26">
        <v>30.806999999999999</v>
      </c>
      <c r="AR26">
        <v>52.991999999999997</v>
      </c>
      <c r="AS26">
        <v>31.897382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2947.3420860000006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92</v>
      </c>
      <c r="N27">
        <v>118.125</v>
      </c>
      <c r="O27">
        <v>60.678600000000003</v>
      </c>
      <c r="P27">
        <v>111.8625</v>
      </c>
      <c r="Q27">
        <v>16.899999999999999</v>
      </c>
      <c r="R27">
        <v>42.392195999999998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19.35568</v>
      </c>
      <c r="AD27">
        <v>36.459600000000002</v>
      </c>
      <c r="AE27">
        <v>28.225999999999999</v>
      </c>
      <c r="AF27">
        <v>17.748000000000001</v>
      </c>
      <c r="AG27">
        <v>19.5444</v>
      </c>
      <c r="AH27">
        <v>70.172700000000006</v>
      </c>
      <c r="AI27">
        <v>33.097999999999999</v>
      </c>
      <c r="AJ27">
        <v>0</v>
      </c>
      <c r="AK27">
        <v>51.394500000000001</v>
      </c>
      <c r="AL27">
        <v>20.916</v>
      </c>
      <c r="AM27">
        <v>15.836040000000001</v>
      </c>
      <c r="AN27">
        <v>0.66954999999999998</v>
      </c>
      <c r="AO27">
        <v>0</v>
      </c>
      <c r="AP27">
        <v>2.0495999999999999</v>
      </c>
      <c r="AQ27">
        <v>30.806999999999999</v>
      </c>
      <c r="AR27">
        <v>49.68</v>
      </c>
      <c r="AS27">
        <v>31.897382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2945.5307300000004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92</v>
      </c>
      <c r="N28">
        <v>118.125</v>
      </c>
      <c r="O28">
        <v>60.678600000000003</v>
      </c>
      <c r="P28">
        <v>111.8625</v>
      </c>
      <c r="Q28">
        <v>16.899999999999999</v>
      </c>
      <c r="R28">
        <v>42.392195999999998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28.09872</v>
      </c>
      <c r="AB28">
        <v>26.260100000000001</v>
      </c>
      <c r="AC28">
        <v>19.35568</v>
      </c>
      <c r="AD28">
        <v>36.459600000000002</v>
      </c>
      <c r="AE28">
        <v>28.225999999999999</v>
      </c>
      <c r="AF28">
        <v>17.748000000000001</v>
      </c>
      <c r="AG28">
        <v>19.5444</v>
      </c>
      <c r="AH28">
        <v>46.781799999999997</v>
      </c>
      <c r="AI28">
        <v>33.097999999999999</v>
      </c>
      <c r="AJ28">
        <v>0</v>
      </c>
      <c r="AK28">
        <v>51.394500000000001</v>
      </c>
      <c r="AL28">
        <v>20.916</v>
      </c>
      <c r="AM28">
        <v>15.836040000000001</v>
      </c>
      <c r="AN28">
        <v>0.66954999999999998</v>
      </c>
      <c r="AO28">
        <v>0</v>
      </c>
      <c r="AP28">
        <v>2.0495999999999999</v>
      </c>
      <c r="AQ28">
        <v>30.806999999999999</v>
      </c>
      <c r="AR28">
        <v>49.68</v>
      </c>
      <c r="AS28">
        <v>31.897382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2922.1398300000005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92</v>
      </c>
      <c r="N29">
        <v>118.125</v>
      </c>
      <c r="O29">
        <v>60.678600000000003</v>
      </c>
      <c r="P29">
        <v>111.8625</v>
      </c>
      <c r="Q29">
        <v>16.899999999999999</v>
      </c>
      <c r="R29">
        <v>42.392195999999998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7.0309999999999997</v>
      </c>
      <c r="AB29">
        <v>26.260100000000001</v>
      </c>
      <c r="AC29">
        <v>19.35568</v>
      </c>
      <c r="AD29">
        <v>36.459600000000002</v>
      </c>
      <c r="AE29">
        <v>28.225999999999999</v>
      </c>
      <c r="AF29">
        <v>17.748000000000001</v>
      </c>
      <c r="AG29">
        <v>19.5444</v>
      </c>
      <c r="AH29">
        <v>46.781799999999997</v>
      </c>
      <c r="AI29">
        <v>33.097999999999999</v>
      </c>
      <c r="AJ29">
        <v>0</v>
      </c>
      <c r="AK29">
        <v>51.394500000000001</v>
      </c>
      <c r="AL29">
        <v>20.916</v>
      </c>
      <c r="AM29">
        <v>15.836040000000001</v>
      </c>
      <c r="AN29">
        <v>0.66954999999999998</v>
      </c>
      <c r="AO29">
        <v>0</v>
      </c>
      <c r="AP29">
        <v>2.0495999999999999</v>
      </c>
      <c r="AQ29">
        <v>30.806999999999999</v>
      </c>
      <c r="AR29">
        <v>49.68</v>
      </c>
      <c r="AS29">
        <v>31.897382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2901.0721100000005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92</v>
      </c>
      <c r="N30">
        <v>118.125</v>
      </c>
      <c r="O30">
        <v>60.678600000000003</v>
      </c>
      <c r="P30">
        <v>111.8625</v>
      </c>
      <c r="Q30">
        <v>16.899999999999999</v>
      </c>
      <c r="R30">
        <v>42.392195999999998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0</v>
      </c>
      <c r="AB30">
        <v>26.260100000000001</v>
      </c>
      <c r="AC30">
        <v>19.35568</v>
      </c>
      <c r="AD30">
        <v>36.459600000000002</v>
      </c>
      <c r="AE30">
        <v>28.225999999999999</v>
      </c>
      <c r="AF30">
        <v>17.748000000000001</v>
      </c>
      <c r="AG30">
        <v>19.5444</v>
      </c>
      <c r="AH30">
        <v>46.781799999999997</v>
      </c>
      <c r="AI30">
        <v>25.46</v>
      </c>
      <c r="AJ30">
        <v>0</v>
      </c>
      <c r="AK30">
        <v>51.394500000000001</v>
      </c>
      <c r="AL30">
        <v>20.916</v>
      </c>
      <c r="AM30">
        <v>10.557359999999999</v>
      </c>
      <c r="AN30">
        <v>0.66954999999999998</v>
      </c>
      <c r="AO30">
        <v>0</v>
      </c>
      <c r="AP30">
        <v>2.0495999999999999</v>
      </c>
      <c r="AQ30">
        <v>30.806999999999999</v>
      </c>
      <c r="AR30">
        <v>49.68</v>
      </c>
      <c r="AS30">
        <v>31.897382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2881.1244300000003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92</v>
      </c>
      <c r="N31">
        <v>118.125</v>
      </c>
      <c r="O31">
        <v>60.678600000000003</v>
      </c>
      <c r="P31">
        <v>111.8625</v>
      </c>
      <c r="Q31">
        <v>16.899999999999999</v>
      </c>
      <c r="R31">
        <v>39.164999999999999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0</v>
      </c>
      <c r="AB31">
        <v>26.260100000000001</v>
      </c>
      <c r="AC31">
        <v>19.35568</v>
      </c>
      <c r="AD31">
        <v>27.3447</v>
      </c>
      <c r="AE31">
        <v>28.225999999999999</v>
      </c>
      <c r="AF31">
        <v>17.748000000000001</v>
      </c>
      <c r="AG31">
        <v>19.5444</v>
      </c>
      <c r="AH31">
        <v>46.781799999999997</v>
      </c>
      <c r="AI31">
        <v>5.0919999999999996</v>
      </c>
      <c r="AJ31">
        <v>0</v>
      </c>
      <c r="AK31">
        <v>51.394500000000001</v>
      </c>
      <c r="AL31">
        <v>20.916</v>
      </c>
      <c r="AM31">
        <v>5.2786799999999996</v>
      </c>
      <c r="AN31">
        <v>0.66954999999999998</v>
      </c>
      <c r="AO31">
        <v>0</v>
      </c>
      <c r="AP31">
        <v>2.0495999999999999</v>
      </c>
      <c r="AQ31">
        <v>30.806999999999999</v>
      </c>
      <c r="AR31">
        <v>49.68</v>
      </c>
      <c r="AS31">
        <v>32.9574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2844.1956719999998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92</v>
      </c>
      <c r="N32">
        <v>118.125</v>
      </c>
      <c r="O32">
        <v>60.678600000000003</v>
      </c>
      <c r="P32">
        <v>111.8625</v>
      </c>
      <c r="Q32">
        <v>16.899999999999999</v>
      </c>
      <c r="R32">
        <v>39.164999999999999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17.748000000000001</v>
      </c>
      <c r="AG32">
        <v>19.5444</v>
      </c>
      <c r="AH32">
        <v>46.781799999999997</v>
      </c>
      <c r="AI32">
        <v>0</v>
      </c>
      <c r="AJ32">
        <v>0</v>
      </c>
      <c r="AK32">
        <v>51.394500000000001</v>
      </c>
      <c r="AL32">
        <v>20.916</v>
      </c>
      <c r="AM32">
        <v>0</v>
      </c>
      <c r="AN32">
        <v>0.66954999999999998</v>
      </c>
      <c r="AO32">
        <v>0</v>
      </c>
      <c r="AP32">
        <v>2.0495999999999999</v>
      </c>
      <c r="AQ32">
        <v>30.806999999999999</v>
      </c>
      <c r="AR32">
        <v>49.68</v>
      </c>
      <c r="AS32">
        <v>32.9574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2824.7100919999998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92</v>
      </c>
      <c r="N33">
        <v>118.125</v>
      </c>
      <c r="O33">
        <v>60.678600000000003</v>
      </c>
      <c r="P33">
        <v>111.8625</v>
      </c>
      <c r="Q33">
        <v>16.899999999999999</v>
      </c>
      <c r="R33">
        <v>42.392195999999998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17.748000000000001</v>
      </c>
      <c r="AG33">
        <v>19.5444</v>
      </c>
      <c r="AH33">
        <v>23.390899999999998</v>
      </c>
      <c r="AI33">
        <v>0</v>
      </c>
      <c r="AJ33">
        <v>0</v>
      </c>
      <c r="AK33">
        <v>51.394500000000001</v>
      </c>
      <c r="AL33">
        <v>20.916</v>
      </c>
      <c r="AM33">
        <v>0</v>
      </c>
      <c r="AN33">
        <v>0.66954999999999998</v>
      </c>
      <c r="AO33">
        <v>0</v>
      </c>
      <c r="AP33">
        <v>2.0495999999999999</v>
      </c>
      <c r="AQ33">
        <v>30.806999999999999</v>
      </c>
      <c r="AR33">
        <v>49.68</v>
      </c>
      <c r="AS33">
        <v>32.9574</v>
      </c>
      <c r="AT33">
        <v>14.969265999999999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2804.5188539999999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92</v>
      </c>
      <c r="N34">
        <v>118.125</v>
      </c>
      <c r="O34">
        <v>60.678600000000003</v>
      </c>
      <c r="P34">
        <v>111.8625</v>
      </c>
      <c r="Q34">
        <v>16.899999999999999</v>
      </c>
      <c r="R34">
        <v>42.392195999999998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17.748000000000001</v>
      </c>
      <c r="AG34">
        <v>19.5444</v>
      </c>
      <c r="AH34">
        <v>0</v>
      </c>
      <c r="AI34">
        <v>0</v>
      </c>
      <c r="AJ34">
        <v>0</v>
      </c>
      <c r="AK34">
        <v>51.394500000000001</v>
      </c>
      <c r="AL34">
        <v>20.916</v>
      </c>
      <c r="AM34">
        <v>0</v>
      </c>
      <c r="AN34">
        <v>0.66954999999999998</v>
      </c>
      <c r="AO34">
        <v>0</v>
      </c>
      <c r="AP34">
        <v>2.0495999999999999</v>
      </c>
      <c r="AQ34">
        <v>30.806999999999999</v>
      </c>
      <c r="AR34">
        <v>49.68</v>
      </c>
      <c r="AS34">
        <v>32.9574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2781.1554879999999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92</v>
      </c>
      <c r="N35">
        <v>118.125</v>
      </c>
      <c r="O35">
        <v>60.678600000000003</v>
      </c>
      <c r="P35">
        <v>111.8625</v>
      </c>
      <c r="Q35">
        <v>16.899999999999999</v>
      </c>
      <c r="R35">
        <v>42.392195999999998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9.1149000000000004</v>
      </c>
      <c r="AE35">
        <v>28.225999999999999</v>
      </c>
      <c r="AF35">
        <v>17.748000000000001</v>
      </c>
      <c r="AG35">
        <v>19.5444</v>
      </c>
      <c r="AH35">
        <v>0</v>
      </c>
      <c r="AI35">
        <v>0</v>
      </c>
      <c r="AJ35">
        <v>0</v>
      </c>
      <c r="AK35">
        <v>51.394500000000001</v>
      </c>
      <c r="AL35">
        <v>20.916</v>
      </c>
      <c r="AM35">
        <v>0</v>
      </c>
      <c r="AN35">
        <v>0.66954999999999998</v>
      </c>
      <c r="AO35">
        <v>0</v>
      </c>
      <c r="AP35">
        <v>2.0495999999999999</v>
      </c>
      <c r="AQ35">
        <v>20.538</v>
      </c>
      <c r="AR35">
        <v>49.68</v>
      </c>
      <c r="AS35">
        <v>31.897382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2760.7115700000004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60.678600000000003</v>
      </c>
      <c r="P36">
        <v>111.8625</v>
      </c>
      <c r="Q36">
        <v>16.899999999999999</v>
      </c>
      <c r="R36">
        <v>42.392195999999998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0</v>
      </c>
      <c r="AE36">
        <v>28.225999999999999</v>
      </c>
      <c r="AF36">
        <v>17.748000000000001</v>
      </c>
      <c r="AG36">
        <v>19.5444</v>
      </c>
      <c r="AH36">
        <v>0</v>
      </c>
      <c r="AI36">
        <v>0</v>
      </c>
      <c r="AJ36">
        <v>0</v>
      </c>
      <c r="AK36">
        <v>51.394500000000001</v>
      </c>
      <c r="AL36">
        <v>20.916</v>
      </c>
      <c r="AM36">
        <v>0</v>
      </c>
      <c r="AN36">
        <v>0.66954999999999998</v>
      </c>
      <c r="AO36">
        <v>0</v>
      </c>
      <c r="AP36">
        <v>2.3058000000000001</v>
      </c>
      <c r="AQ36">
        <v>10.269</v>
      </c>
      <c r="AR36">
        <v>49.68</v>
      </c>
      <c r="AS36">
        <v>31.897382</v>
      </c>
      <c r="AT36">
        <v>14.673555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2741.2606250000003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</v>
      </c>
      <c r="M37">
        <v>92</v>
      </c>
      <c r="N37">
        <v>118.125</v>
      </c>
      <c r="O37">
        <v>60.678600000000003</v>
      </c>
      <c r="P37">
        <v>111.8625</v>
      </c>
      <c r="Q37">
        <v>16.899999999999999</v>
      </c>
      <c r="R37">
        <v>42.392195999999998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147.515624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0</v>
      </c>
      <c r="AE37">
        <v>28.225999999999999</v>
      </c>
      <c r="AF37">
        <v>17.748000000000001</v>
      </c>
      <c r="AG37">
        <v>19.5444</v>
      </c>
      <c r="AH37">
        <v>0</v>
      </c>
      <c r="AI37">
        <v>0</v>
      </c>
      <c r="AJ37">
        <v>0</v>
      </c>
      <c r="AK37">
        <v>51.394500000000001</v>
      </c>
      <c r="AL37">
        <v>20.916</v>
      </c>
      <c r="AM37">
        <v>0</v>
      </c>
      <c r="AN37">
        <v>0.66954999999999998</v>
      </c>
      <c r="AO37">
        <v>0</v>
      </c>
      <c r="AP37">
        <v>2.3058000000000001</v>
      </c>
      <c r="AQ37">
        <v>6.8040000000000003</v>
      </c>
      <c r="AR37">
        <v>49.68</v>
      </c>
      <c r="AS37">
        <v>31.897382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2738.1188700000007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</v>
      </c>
      <c r="M38">
        <v>92</v>
      </c>
      <c r="N38">
        <v>118.125</v>
      </c>
      <c r="O38">
        <v>60.678600000000003</v>
      </c>
      <c r="P38">
        <v>111.8625</v>
      </c>
      <c r="Q38">
        <v>16.899999999999999</v>
      </c>
      <c r="R38">
        <v>42.392195999999998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147.515624</v>
      </c>
      <c r="Y38">
        <v>0</v>
      </c>
      <c r="Z38">
        <v>6.5537999999999998</v>
      </c>
      <c r="AA38">
        <v>0</v>
      </c>
      <c r="AB38">
        <v>26.260100000000001</v>
      </c>
      <c r="AC38">
        <v>19.35568</v>
      </c>
      <c r="AD38">
        <v>0</v>
      </c>
      <c r="AE38">
        <v>28.225999999999999</v>
      </c>
      <c r="AF38">
        <v>17.748000000000001</v>
      </c>
      <c r="AG38">
        <v>19.5444</v>
      </c>
      <c r="AH38">
        <v>0</v>
      </c>
      <c r="AI38">
        <v>0</v>
      </c>
      <c r="AJ38">
        <v>0</v>
      </c>
      <c r="AK38">
        <v>51.394500000000001</v>
      </c>
      <c r="AL38">
        <v>20.916</v>
      </c>
      <c r="AM38">
        <v>0</v>
      </c>
      <c r="AN38">
        <v>0.66954999999999998</v>
      </c>
      <c r="AO38">
        <v>0</v>
      </c>
      <c r="AP38">
        <v>2.3058000000000001</v>
      </c>
      <c r="AQ38">
        <v>0</v>
      </c>
      <c r="AR38">
        <v>49.68</v>
      </c>
      <c r="AS38">
        <v>31.897382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2724.7610700000009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</v>
      </c>
      <c r="M39">
        <v>92</v>
      </c>
      <c r="N39">
        <v>118.125</v>
      </c>
      <c r="O39">
        <v>60.678600000000003</v>
      </c>
      <c r="P39">
        <v>111.8625</v>
      </c>
      <c r="Q39">
        <v>16.899999999999999</v>
      </c>
      <c r="R39">
        <v>42.392195999999998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147.515624</v>
      </c>
      <c r="Y39">
        <v>0</v>
      </c>
      <c r="Z39">
        <v>6.5537999999999998</v>
      </c>
      <c r="AA39">
        <v>0</v>
      </c>
      <c r="AB39">
        <v>26.260100000000001</v>
      </c>
      <c r="AC39">
        <v>19.35568</v>
      </c>
      <c r="AD39">
        <v>0</v>
      </c>
      <c r="AE39">
        <v>28.225999999999999</v>
      </c>
      <c r="AF39">
        <v>17.748000000000001</v>
      </c>
      <c r="AG39">
        <v>19.5444</v>
      </c>
      <c r="AH39">
        <v>0</v>
      </c>
      <c r="AI39">
        <v>0</v>
      </c>
      <c r="AJ39">
        <v>0</v>
      </c>
      <c r="AK39">
        <v>51.394500000000001</v>
      </c>
      <c r="AL39">
        <v>20.916</v>
      </c>
      <c r="AM39">
        <v>0</v>
      </c>
      <c r="AN39">
        <v>0.66954999999999998</v>
      </c>
      <c r="AO39">
        <v>0</v>
      </c>
      <c r="AP39">
        <v>2.3058000000000001</v>
      </c>
      <c r="AQ39">
        <v>0</v>
      </c>
      <c r="AR39">
        <v>52.991999999999997</v>
      </c>
      <c r="AS39">
        <v>31.897382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2728.0730700000013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</v>
      </c>
      <c r="M40">
        <v>92</v>
      </c>
      <c r="N40">
        <v>118.125</v>
      </c>
      <c r="O40">
        <v>60.678600000000003</v>
      </c>
      <c r="P40">
        <v>111.8625</v>
      </c>
      <c r="Q40">
        <v>16.899999999999999</v>
      </c>
      <c r="R40">
        <v>42.392195999999998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147.515624</v>
      </c>
      <c r="Y40">
        <v>0</v>
      </c>
      <c r="Z40">
        <v>6.5537999999999998</v>
      </c>
      <c r="AA40">
        <v>0</v>
      </c>
      <c r="AB40">
        <v>26.260100000000001</v>
      </c>
      <c r="AC40">
        <v>19.35568</v>
      </c>
      <c r="AD40">
        <v>0</v>
      </c>
      <c r="AE40">
        <v>28.225999999999999</v>
      </c>
      <c r="AF40">
        <v>17.748000000000001</v>
      </c>
      <c r="AG40">
        <v>19.5444</v>
      </c>
      <c r="AH40">
        <v>0</v>
      </c>
      <c r="AI40">
        <v>0</v>
      </c>
      <c r="AJ40">
        <v>0</v>
      </c>
      <c r="AK40">
        <v>51.394500000000001</v>
      </c>
      <c r="AL40">
        <v>20.916</v>
      </c>
      <c r="AM40">
        <v>0</v>
      </c>
      <c r="AN40">
        <v>0.66954999999999998</v>
      </c>
      <c r="AO40">
        <v>0</v>
      </c>
      <c r="AP40">
        <v>2.3058000000000001</v>
      </c>
      <c r="AQ40">
        <v>0</v>
      </c>
      <c r="AR40">
        <v>52.991999999999997</v>
      </c>
      <c r="AS40">
        <v>31.897382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2728.0730700000013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</v>
      </c>
      <c r="M41">
        <v>92</v>
      </c>
      <c r="N41">
        <v>118.125</v>
      </c>
      <c r="O41">
        <v>60.678600000000003</v>
      </c>
      <c r="P41">
        <v>111.8625</v>
      </c>
      <c r="Q41">
        <v>16.899999999999999</v>
      </c>
      <c r="R41">
        <v>42.392195999999998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147.515624</v>
      </c>
      <c r="Y41">
        <v>0</v>
      </c>
      <c r="Z41">
        <v>6.5537999999999998</v>
      </c>
      <c r="AA41">
        <v>0</v>
      </c>
      <c r="AB41">
        <v>13.0634</v>
      </c>
      <c r="AC41">
        <v>19.35568</v>
      </c>
      <c r="AD41">
        <v>0</v>
      </c>
      <c r="AE41">
        <v>28.225999999999999</v>
      </c>
      <c r="AF41">
        <v>8.8740000000000006</v>
      </c>
      <c r="AG41">
        <v>19.5444</v>
      </c>
      <c r="AH41">
        <v>0</v>
      </c>
      <c r="AI41">
        <v>0</v>
      </c>
      <c r="AJ41">
        <v>0</v>
      </c>
      <c r="AK41">
        <v>51.394500000000001</v>
      </c>
      <c r="AL41">
        <v>20.916</v>
      </c>
      <c r="AM41">
        <v>0</v>
      </c>
      <c r="AN41">
        <v>0.66954999999999998</v>
      </c>
      <c r="AO41">
        <v>0</v>
      </c>
      <c r="AP41">
        <v>2.3058000000000001</v>
      </c>
      <c r="AQ41">
        <v>0</v>
      </c>
      <c r="AR41">
        <v>52.991999999999997</v>
      </c>
      <c r="AS41">
        <v>31.897382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2706.0023700000011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</v>
      </c>
      <c r="M42">
        <v>92</v>
      </c>
      <c r="N42">
        <v>118.125</v>
      </c>
      <c r="O42">
        <v>60.678600000000003</v>
      </c>
      <c r="P42">
        <v>111.8625</v>
      </c>
      <c r="Q42">
        <v>16.899999999999999</v>
      </c>
      <c r="R42">
        <v>42.392195999999998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147.515624</v>
      </c>
      <c r="Y42">
        <v>0</v>
      </c>
      <c r="Z42">
        <v>6.5537999999999998</v>
      </c>
      <c r="AA42">
        <v>0</v>
      </c>
      <c r="AB42">
        <v>13.0634</v>
      </c>
      <c r="AC42">
        <v>19.35568</v>
      </c>
      <c r="AD42">
        <v>0</v>
      </c>
      <c r="AE42">
        <v>14.113</v>
      </c>
      <c r="AF42">
        <v>8.8740000000000006</v>
      </c>
      <c r="AG42">
        <v>19.5444</v>
      </c>
      <c r="AH42">
        <v>0</v>
      </c>
      <c r="AI42">
        <v>0</v>
      </c>
      <c r="AJ42">
        <v>0</v>
      </c>
      <c r="AK42">
        <v>51.394500000000001</v>
      </c>
      <c r="AL42">
        <v>20.916</v>
      </c>
      <c r="AM42">
        <v>0</v>
      </c>
      <c r="AN42">
        <v>0.66954999999999998</v>
      </c>
      <c r="AO42">
        <v>0</v>
      </c>
      <c r="AP42">
        <v>2.3058000000000001</v>
      </c>
      <c r="AQ42">
        <v>0</v>
      </c>
      <c r="AR42">
        <v>52.991999999999997</v>
      </c>
      <c r="AS42">
        <v>31.897382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2691.8893700000008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</v>
      </c>
      <c r="M43">
        <v>92</v>
      </c>
      <c r="N43">
        <v>118.125</v>
      </c>
      <c r="O43">
        <v>60.678600000000003</v>
      </c>
      <c r="P43">
        <v>111.8625</v>
      </c>
      <c r="Q43">
        <v>16.899999999999999</v>
      </c>
      <c r="R43">
        <v>42.392195999999998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147.515624</v>
      </c>
      <c r="Y43">
        <v>0</v>
      </c>
      <c r="Z43">
        <v>6.5537999999999998</v>
      </c>
      <c r="AA43">
        <v>0</v>
      </c>
      <c r="AB43">
        <v>13.0634</v>
      </c>
      <c r="AC43">
        <v>19.35568</v>
      </c>
      <c r="AD43">
        <v>0</v>
      </c>
      <c r="AE43">
        <v>14.113</v>
      </c>
      <c r="AF43">
        <v>8.8740000000000006</v>
      </c>
      <c r="AG43">
        <v>19.5444</v>
      </c>
      <c r="AH43">
        <v>0</v>
      </c>
      <c r="AI43">
        <v>0</v>
      </c>
      <c r="AJ43">
        <v>0</v>
      </c>
      <c r="AK43">
        <v>51.394500000000001</v>
      </c>
      <c r="AL43">
        <v>20.916</v>
      </c>
      <c r="AM43">
        <v>0</v>
      </c>
      <c r="AN43">
        <v>0.66954999999999998</v>
      </c>
      <c r="AO43">
        <v>0</v>
      </c>
      <c r="AP43">
        <v>6.7892999999999999</v>
      </c>
      <c r="AQ43">
        <v>0</v>
      </c>
      <c r="AR43">
        <v>49.68</v>
      </c>
      <c r="AS43">
        <v>32.9574</v>
      </c>
      <c r="AT43">
        <v>14.119584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2693.2436720000001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</v>
      </c>
      <c r="M44">
        <v>92</v>
      </c>
      <c r="N44">
        <v>118.125</v>
      </c>
      <c r="O44">
        <v>60.678600000000003</v>
      </c>
      <c r="P44">
        <v>111.8625</v>
      </c>
      <c r="Q44">
        <v>16.899999999999999</v>
      </c>
      <c r="R44">
        <v>42.392195999999998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147.515624</v>
      </c>
      <c r="Y44">
        <v>0</v>
      </c>
      <c r="Z44">
        <v>6.5537999999999998</v>
      </c>
      <c r="AA44">
        <v>0</v>
      </c>
      <c r="AB44">
        <v>13.0634</v>
      </c>
      <c r="AC44">
        <v>19.35568</v>
      </c>
      <c r="AD44">
        <v>0</v>
      </c>
      <c r="AE44">
        <v>14.113</v>
      </c>
      <c r="AF44">
        <v>8.8740000000000006</v>
      </c>
      <c r="AG44">
        <v>19.5444</v>
      </c>
      <c r="AH44">
        <v>0</v>
      </c>
      <c r="AI44">
        <v>0</v>
      </c>
      <c r="AJ44">
        <v>0</v>
      </c>
      <c r="AK44">
        <v>51.394500000000001</v>
      </c>
      <c r="AL44">
        <v>20.916</v>
      </c>
      <c r="AM44">
        <v>0</v>
      </c>
      <c r="AN44">
        <v>0.66954999999999998</v>
      </c>
      <c r="AO44">
        <v>0</v>
      </c>
      <c r="AP44">
        <v>6.7892999999999999</v>
      </c>
      <c r="AQ44">
        <v>0</v>
      </c>
      <c r="AR44">
        <v>49.68</v>
      </c>
      <c r="AS44">
        <v>32.9574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2694.1208879999999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60.678600000000003</v>
      </c>
      <c r="P45">
        <v>111.8625</v>
      </c>
      <c r="Q45">
        <v>16.899999999999999</v>
      </c>
      <c r="R45">
        <v>42.392195999999998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147.515624</v>
      </c>
      <c r="Y45">
        <v>0</v>
      </c>
      <c r="Z45">
        <v>6.5537999999999998</v>
      </c>
      <c r="AA45">
        <v>0</v>
      </c>
      <c r="AB45">
        <v>13.0634</v>
      </c>
      <c r="AC45">
        <v>9.4231599999999993</v>
      </c>
      <c r="AD45">
        <v>0</v>
      </c>
      <c r="AE45">
        <v>14.113</v>
      </c>
      <c r="AF45">
        <v>8.8740000000000006</v>
      </c>
      <c r="AG45">
        <v>19.5444</v>
      </c>
      <c r="AH45">
        <v>0</v>
      </c>
      <c r="AI45">
        <v>0</v>
      </c>
      <c r="AJ45">
        <v>0</v>
      </c>
      <c r="AK45">
        <v>51.394500000000001</v>
      </c>
      <c r="AL45">
        <v>20.916</v>
      </c>
      <c r="AM45">
        <v>0</v>
      </c>
      <c r="AN45">
        <v>0.66954999999999998</v>
      </c>
      <c r="AO45">
        <v>0</v>
      </c>
      <c r="AP45">
        <v>6.7892999999999999</v>
      </c>
      <c r="AQ45">
        <v>0</v>
      </c>
      <c r="AR45">
        <v>49.68</v>
      </c>
      <c r="AS45">
        <v>32.9574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2684.1883679999996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60.678600000000003</v>
      </c>
      <c r="P46">
        <v>111.8625</v>
      </c>
      <c r="Q46">
        <v>16.899999999999999</v>
      </c>
      <c r="R46">
        <v>42.392195999999998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147.515624</v>
      </c>
      <c r="Y46">
        <v>0</v>
      </c>
      <c r="Z46">
        <v>0</v>
      </c>
      <c r="AA46">
        <v>0</v>
      </c>
      <c r="AB46">
        <v>13.0634</v>
      </c>
      <c r="AC46">
        <v>0</v>
      </c>
      <c r="AD46">
        <v>0</v>
      </c>
      <c r="AE46">
        <v>14.113</v>
      </c>
      <c r="AF46">
        <v>8.8740000000000006</v>
      </c>
      <c r="AG46">
        <v>19.5444</v>
      </c>
      <c r="AH46">
        <v>0</v>
      </c>
      <c r="AI46">
        <v>0</v>
      </c>
      <c r="AJ46">
        <v>0</v>
      </c>
      <c r="AK46">
        <v>51.394500000000001</v>
      </c>
      <c r="AL46">
        <v>20.916</v>
      </c>
      <c r="AM46">
        <v>0</v>
      </c>
      <c r="AN46">
        <v>0.66954999999999998</v>
      </c>
      <c r="AO46">
        <v>0</v>
      </c>
      <c r="AP46">
        <v>6.7892999999999999</v>
      </c>
      <c r="AQ46">
        <v>0</v>
      </c>
      <c r="AR46">
        <v>49.68</v>
      </c>
      <c r="AS46">
        <v>32.9574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2668.2114079999997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60.678600000000003</v>
      </c>
      <c r="P47">
        <v>111.8625</v>
      </c>
      <c r="Q47">
        <v>16.899999999999999</v>
      </c>
      <c r="R47">
        <v>42.392195999999998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147.515624</v>
      </c>
      <c r="Y47">
        <v>0</v>
      </c>
      <c r="Z47">
        <v>0</v>
      </c>
      <c r="AA47">
        <v>0</v>
      </c>
      <c r="AB47">
        <v>13.0634</v>
      </c>
      <c r="AC47">
        <v>0</v>
      </c>
      <c r="AD47">
        <v>0</v>
      </c>
      <c r="AE47">
        <v>14.113</v>
      </c>
      <c r="AF47">
        <v>8.8740000000000006</v>
      </c>
      <c r="AG47">
        <v>19.5444</v>
      </c>
      <c r="AH47">
        <v>0</v>
      </c>
      <c r="AI47">
        <v>0</v>
      </c>
      <c r="AJ47">
        <v>0</v>
      </c>
      <c r="AK47">
        <v>51.394500000000001</v>
      </c>
      <c r="AL47">
        <v>20.916</v>
      </c>
      <c r="AM47">
        <v>0</v>
      </c>
      <c r="AN47">
        <v>0.66954999999999998</v>
      </c>
      <c r="AO47">
        <v>0</v>
      </c>
      <c r="AP47">
        <v>2.3058000000000001</v>
      </c>
      <c r="AQ47">
        <v>0</v>
      </c>
      <c r="AR47">
        <v>49.68</v>
      </c>
      <c r="AS47">
        <v>31.897382</v>
      </c>
      <c r="AT47">
        <v>14.479517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2662.1506070000005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60.678600000000003</v>
      </c>
      <c r="P48">
        <v>111.8625</v>
      </c>
      <c r="Q48">
        <v>16.899999999999999</v>
      </c>
      <c r="R48">
        <v>42.392195999999998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147.515624</v>
      </c>
      <c r="Y48">
        <v>0</v>
      </c>
      <c r="Z48">
        <v>0</v>
      </c>
      <c r="AA48">
        <v>0</v>
      </c>
      <c r="AB48">
        <v>13.0634</v>
      </c>
      <c r="AC48">
        <v>0</v>
      </c>
      <c r="AD48">
        <v>0</v>
      </c>
      <c r="AE48">
        <v>14.113</v>
      </c>
      <c r="AF48">
        <v>8.8740000000000006</v>
      </c>
      <c r="AG48">
        <v>19.5444</v>
      </c>
      <c r="AH48">
        <v>0</v>
      </c>
      <c r="AI48">
        <v>0</v>
      </c>
      <c r="AJ48">
        <v>0</v>
      </c>
      <c r="AK48">
        <v>51.394500000000001</v>
      </c>
      <c r="AL48">
        <v>20.916</v>
      </c>
      <c r="AM48">
        <v>0</v>
      </c>
      <c r="AN48">
        <v>0.66954999999999998</v>
      </c>
      <c r="AO48">
        <v>0</v>
      </c>
      <c r="AP48">
        <v>2.3058000000000001</v>
      </c>
      <c r="AQ48">
        <v>0</v>
      </c>
      <c r="AR48">
        <v>49.68</v>
      </c>
      <c r="AS48">
        <v>31.897382</v>
      </c>
      <c r="AT48">
        <v>11.384963000000001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2659.0560530000002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60.678600000000003</v>
      </c>
      <c r="P49">
        <v>111.8625</v>
      </c>
      <c r="Q49">
        <v>16.899999999999999</v>
      </c>
      <c r="R49">
        <v>42.392195999999998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147.515624</v>
      </c>
      <c r="Y49">
        <v>0</v>
      </c>
      <c r="Z49">
        <v>0</v>
      </c>
      <c r="AA49">
        <v>0</v>
      </c>
      <c r="AB49">
        <v>13.0634</v>
      </c>
      <c r="AC49">
        <v>0</v>
      </c>
      <c r="AD49">
        <v>0</v>
      </c>
      <c r="AE49">
        <v>14.113</v>
      </c>
      <c r="AF49">
        <v>8.8740000000000006</v>
      </c>
      <c r="AG49">
        <v>19.5444</v>
      </c>
      <c r="AH49">
        <v>0</v>
      </c>
      <c r="AI49">
        <v>0</v>
      </c>
      <c r="AJ49">
        <v>0</v>
      </c>
      <c r="AK49">
        <v>51.394500000000001</v>
      </c>
      <c r="AL49">
        <v>10.458</v>
      </c>
      <c r="AM49">
        <v>0</v>
      </c>
      <c r="AN49">
        <v>0.66954999999999998</v>
      </c>
      <c r="AO49">
        <v>0</v>
      </c>
      <c r="AP49">
        <v>2.3058000000000001</v>
      </c>
      <c r="AQ49">
        <v>0</v>
      </c>
      <c r="AR49">
        <v>49.68</v>
      </c>
      <c r="AS49">
        <v>31.897382</v>
      </c>
      <c r="AT49">
        <v>13.937290000000001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2651.15038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60.678600000000003</v>
      </c>
      <c r="P50">
        <v>111.8625</v>
      </c>
      <c r="Q50">
        <v>16.899999999999999</v>
      </c>
      <c r="R50">
        <v>42.392195999999998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147.515624</v>
      </c>
      <c r="Y50">
        <v>0</v>
      </c>
      <c r="Z50">
        <v>0</v>
      </c>
      <c r="AA50">
        <v>0</v>
      </c>
      <c r="AB50">
        <v>13.0634</v>
      </c>
      <c r="AC50">
        <v>0</v>
      </c>
      <c r="AD50">
        <v>0</v>
      </c>
      <c r="AE50">
        <v>14.113</v>
      </c>
      <c r="AF50">
        <v>8.8740000000000006</v>
      </c>
      <c r="AG50">
        <v>19.5444</v>
      </c>
      <c r="AH50">
        <v>0</v>
      </c>
      <c r="AI50">
        <v>0</v>
      </c>
      <c r="AJ50">
        <v>0</v>
      </c>
      <c r="AK50">
        <v>51.394500000000001</v>
      </c>
      <c r="AL50">
        <v>10.458</v>
      </c>
      <c r="AM50">
        <v>0</v>
      </c>
      <c r="AN50">
        <v>0.66954999999999998</v>
      </c>
      <c r="AO50">
        <v>0</v>
      </c>
      <c r="AP50">
        <v>2.3058000000000001</v>
      </c>
      <c r="AQ50">
        <v>0</v>
      </c>
      <c r="AR50">
        <v>49.68</v>
      </c>
      <c r="AS50">
        <v>31.897382</v>
      </c>
      <c r="AT50">
        <v>13.797950999999999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2651.0110410000002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60.678600000000003</v>
      </c>
      <c r="P51">
        <v>111.8625</v>
      </c>
      <c r="Q51">
        <v>16.899999999999999</v>
      </c>
      <c r="R51">
        <v>42.392195999999998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147.515624</v>
      </c>
      <c r="Y51">
        <v>0</v>
      </c>
      <c r="Z51">
        <v>0</v>
      </c>
      <c r="AA51">
        <v>0</v>
      </c>
      <c r="AB51">
        <v>13.0634</v>
      </c>
      <c r="AC51">
        <v>0</v>
      </c>
      <c r="AD51">
        <v>0</v>
      </c>
      <c r="AE51">
        <v>14.113</v>
      </c>
      <c r="AF51">
        <v>8.8740000000000006</v>
      </c>
      <c r="AG51">
        <v>19.5444</v>
      </c>
      <c r="AH51">
        <v>0</v>
      </c>
      <c r="AI51">
        <v>0</v>
      </c>
      <c r="AJ51">
        <v>0</v>
      </c>
      <c r="AK51">
        <v>51.394500000000001</v>
      </c>
      <c r="AL51">
        <v>10.458</v>
      </c>
      <c r="AM51">
        <v>0</v>
      </c>
      <c r="AN51">
        <v>0.66954999999999998</v>
      </c>
      <c r="AO51">
        <v>0</v>
      </c>
      <c r="AP51">
        <v>2.3058000000000001</v>
      </c>
      <c r="AQ51">
        <v>0</v>
      </c>
      <c r="AR51">
        <v>49.68</v>
      </c>
      <c r="AS51">
        <v>31.897382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2652.2098900000001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60.678600000000003</v>
      </c>
      <c r="P52">
        <v>111.8625</v>
      </c>
      <c r="Q52">
        <v>16.899999999999999</v>
      </c>
      <c r="R52">
        <v>42.392195999999998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147.515624</v>
      </c>
      <c r="Y52">
        <v>0</v>
      </c>
      <c r="Z52">
        <v>0</v>
      </c>
      <c r="AA52">
        <v>0</v>
      </c>
      <c r="AB52">
        <v>13.0634</v>
      </c>
      <c r="AC52">
        <v>0</v>
      </c>
      <c r="AD52">
        <v>0</v>
      </c>
      <c r="AE52">
        <v>14.113</v>
      </c>
      <c r="AF52">
        <v>8.8740000000000006</v>
      </c>
      <c r="AG52">
        <v>19.5444</v>
      </c>
      <c r="AH52">
        <v>19.1294</v>
      </c>
      <c r="AI52">
        <v>0</v>
      </c>
      <c r="AJ52">
        <v>0</v>
      </c>
      <c r="AK52">
        <v>51.394500000000001</v>
      </c>
      <c r="AL52">
        <v>10.458</v>
      </c>
      <c r="AM52">
        <v>0</v>
      </c>
      <c r="AN52">
        <v>0.66954999999999998</v>
      </c>
      <c r="AO52">
        <v>0</v>
      </c>
      <c r="AP52">
        <v>2.3058000000000001</v>
      </c>
      <c r="AQ52">
        <v>0</v>
      </c>
      <c r="AR52">
        <v>49.68</v>
      </c>
      <c r="AS52">
        <v>31.897382</v>
      </c>
      <c r="AT52">
        <v>14.767398999999999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2671.1098889999998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60.678600000000003</v>
      </c>
      <c r="P53">
        <v>111.8625</v>
      </c>
      <c r="Q53">
        <v>16.899999999999999</v>
      </c>
      <c r="R53">
        <v>42.392195999999998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11.463800000000001</v>
      </c>
      <c r="AC53">
        <v>0</v>
      </c>
      <c r="AD53">
        <v>0</v>
      </c>
      <c r="AE53">
        <v>14.113</v>
      </c>
      <c r="AF53">
        <v>8.8740000000000006</v>
      </c>
      <c r="AG53">
        <v>19.5444</v>
      </c>
      <c r="AH53">
        <v>19.1294</v>
      </c>
      <c r="AI53">
        <v>0</v>
      </c>
      <c r="AJ53">
        <v>0</v>
      </c>
      <c r="AK53">
        <v>51.394500000000001</v>
      </c>
      <c r="AL53">
        <v>20.916</v>
      </c>
      <c r="AM53">
        <v>0</v>
      </c>
      <c r="AN53">
        <v>0.66954999999999998</v>
      </c>
      <c r="AO53">
        <v>0</v>
      </c>
      <c r="AP53">
        <v>2.3058000000000001</v>
      </c>
      <c r="AQ53">
        <v>0</v>
      </c>
      <c r="AR53">
        <v>49.68</v>
      </c>
      <c r="AS53">
        <v>31.897382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2686.7514900000001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60.678600000000003</v>
      </c>
      <c r="P54">
        <v>111.8625</v>
      </c>
      <c r="Q54">
        <v>16.899999999999999</v>
      </c>
      <c r="R54">
        <v>42.392195999999998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0</v>
      </c>
      <c r="AD54">
        <v>0</v>
      </c>
      <c r="AE54">
        <v>14.113</v>
      </c>
      <c r="AF54">
        <v>8.8740000000000006</v>
      </c>
      <c r="AG54">
        <v>19.5444</v>
      </c>
      <c r="AH54">
        <v>19.1294</v>
      </c>
      <c r="AI54">
        <v>0</v>
      </c>
      <c r="AJ54">
        <v>0</v>
      </c>
      <c r="AK54">
        <v>51.394500000000001</v>
      </c>
      <c r="AL54">
        <v>20.916</v>
      </c>
      <c r="AM54">
        <v>0</v>
      </c>
      <c r="AN54">
        <v>0.66954999999999998</v>
      </c>
      <c r="AO54">
        <v>0</v>
      </c>
      <c r="AP54">
        <v>2.3058000000000001</v>
      </c>
      <c r="AQ54">
        <v>0</v>
      </c>
      <c r="AR54">
        <v>49.68</v>
      </c>
      <c r="AS54">
        <v>31.897382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2688.3510900000001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92</v>
      </c>
      <c r="N55">
        <v>118.125</v>
      </c>
      <c r="O55">
        <v>60.678600000000003</v>
      </c>
      <c r="P55">
        <v>111.8625</v>
      </c>
      <c r="Q55">
        <v>16.899999999999999</v>
      </c>
      <c r="R55">
        <v>42.392195999999998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0</v>
      </c>
      <c r="AD55">
        <v>9.1149000000000004</v>
      </c>
      <c r="AE55">
        <v>14.113</v>
      </c>
      <c r="AF55">
        <v>8.8740000000000006</v>
      </c>
      <c r="AG55">
        <v>19.5444</v>
      </c>
      <c r="AH55">
        <v>19.1294</v>
      </c>
      <c r="AI55">
        <v>0</v>
      </c>
      <c r="AJ55">
        <v>0</v>
      </c>
      <c r="AK55">
        <v>51.394500000000001</v>
      </c>
      <c r="AL55">
        <v>20.916</v>
      </c>
      <c r="AM55">
        <v>0</v>
      </c>
      <c r="AN55">
        <v>0.66954999999999998</v>
      </c>
      <c r="AO55">
        <v>0</v>
      </c>
      <c r="AP55">
        <v>1.6653</v>
      </c>
      <c r="AQ55">
        <v>0</v>
      </c>
      <c r="AR55">
        <v>49.68</v>
      </c>
      <c r="AS55">
        <v>31.897382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2696.8254900000002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92</v>
      </c>
      <c r="N56">
        <v>118.125</v>
      </c>
      <c r="O56">
        <v>60.678600000000003</v>
      </c>
      <c r="P56">
        <v>111.8625</v>
      </c>
      <c r="Q56">
        <v>16.899999999999999</v>
      </c>
      <c r="R56">
        <v>42.392195999999998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9.1149000000000004</v>
      </c>
      <c r="AE56">
        <v>14.113</v>
      </c>
      <c r="AF56">
        <v>8.8740000000000006</v>
      </c>
      <c r="AG56">
        <v>19.5444</v>
      </c>
      <c r="AH56">
        <v>19.1294</v>
      </c>
      <c r="AI56">
        <v>0</v>
      </c>
      <c r="AJ56">
        <v>0</v>
      </c>
      <c r="AK56">
        <v>51.394500000000001</v>
      </c>
      <c r="AL56">
        <v>20.916</v>
      </c>
      <c r="AM56">
        <v>0</v>
      </c>
      <c r="AN56">
        <v>0.66954999999999998</v>
      </c>
      <c r="AO56">
        <v>0</v>
      </c>
      <c r="AP56">
        <v>1.6653</v>
      </c>
      <c r="AQ56">
        <v>0</v>
      </c>
      <c r="AR56">
        <v>49.68</v>
      </c>
      <c r="AS56">
        <v>31.897382</v>
      </c>
      <c r="AT56">
        <v>14.834794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2706.341324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92</v>
      </c>
      <c r="N57">
        <v>118.125</v>
      </c>
      <c r="O57">
        <v>60.678600000000003</v>
      </c>
      <c r="P57">
        <v>111.8625</v>
      </c>
      <c r="Q57">
        <v>16.899999999999999</v>
      </c>
      <c r="R57">
        <v>42.392195999999998</v>
      </c>
      <c r="S57">
        <v>26.3901</v>
      </c>
      <c r="T57">
        <v>0</v>
      </c>
      <c r="U57">
        <v>418.77</v>
      </c>
      <c r="V57">
        <v>14.25</v>
      </c>
      <c r="W57">
        <v>45.524999999999999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14.113</v>
      </c>
      <c r="AF57">
        <v>8.8740000000000006</v>
      </c>
      <c r="AG57">
        <v>19.5444</v>
      </c>
      <c r="AH57">
        <v>19.1294</v>
      </c>
      <c r="AI57">
        <v>0</v>
      </c>
      <c r="AJ57">
        <v>0</v>
      </c>
      <c r="AK57">
        <v>51.394500000000001</v>
      </c>
      <c r="AL57">
        <v>20.916</v>
      </c>
      <c r="AM57">
        <v>0</v>
      </c>
      <c r="AN57">
        <v>0.66954999999999998</v>
      </c>
      <c r="AO57">
        <v>0</v>
      </c>
      <c r="AP57">
        <v>1.6653</v>
      </c>
      <c r="AQ57">
        <v>0</v>
      </c>
      <c r="AR57">
        <v>53.543999999999997</v>
      </c>
      <c r="AS57">
        <v>31.897382</v>
      </c>
      <c r="AT57">
        <v>13.349781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2717.5240710000003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92</v>
      </c>
      <c r="N58">
        <v>118.125</v>
      </c>
      <c r="O58">
        <v>60.678600000000003</v>
      </c>
      <c r="P58">
        <v>111.8625</v>
      </c>
      <c r="Q58">
        <v>16.899999999999999</v>
      </c>
      <c r="R58">
        <v>42.392195999999998</v>
      </c>
      <c r="S58">
        <v>26.3901</v>
      </c>
      <c r="T58">
        <v>0</v>
      </c>
      <c r="U58">
        <v>418.77</v>
      </c>
      <c r="V58">
        <v>14.25</v>
      </c>
      <c r="W58">
        <v>45.524999999999999</v>
      </c>
      <c r="X58">
        <v>147.515624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14.113</v>
      </c>
      <c r="AF58">
        <v>8.8740000000000006</v>
      </c>
      <c r="AG58">
        <v>19.5444</v>
      </c>
      <c r="AH58">
        <v>19.1294</v>
      </c>
      <c r="AI58">
        <v>0</v>
      </c>
      <c r="AJ58">
        <v>0</v>
      </c>
      <c r="AK58">
        <v>51.394500000000001</v>
      </c>
      <c r="AL58">
        <v>20.916</v>
      </c>
      <c r="AM58">
        <v>0</v>
      </c>
      <c r="AN58">
        <v>0.66954999999999998</v>
      </c>
      <c r="AO58">
        <v>0</v>
      </c>
      <c r="AP58">
        <v>1.6653</v>
      </c>
      <c r="AQ58">
        <v>10.395</v>
      </c>
      <c r="AR58">
        <v>53.543999999999997</v>
      </c>
      <c r="AS58">
        <v>31.897382</v>
      </c>
      <c r="AT58">
        <v>12.862147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2727.4314370000002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92</v>
      </c>
      <c r="N59">
        <v>118.125</v>
      </c>
      <c r="O59">
        <v>60.678600000000003</v>
      </c>
      <c r="P59">
        <v>111.8625</v>
      </c>
      <c r="Q59">
        <v>16.899999999999999</v>
      </c>
      <c r="R59">
        <v>42.392195999999998</v>
      </c>
      <c r="S59">
        <v>26.3901</v>
      </c>
      <c r="T59">
        <v>0</v>
      </c>
      <c r="U59">
        <v>418.77</v>
      </c>
      <c r="V59">
        <v>14.25</v>
      </c>
      <c r="W59">
        <v>45.524999999999999</v>
      </c>
      <c r="X59">
        <v>147.515624</v>
      </c>
      <c r="Y59">
        <v>0</v>
      </c>
      <c r="Z59">
        <v>6.5537999999999998</v>
      </c>
      <c r="AA59">
        <v>0</v>
      </c>
      <c r="AB59">
        <v>13.0634</v>
      </c>
      <c r="AC59">
        <v>19.35568</v>
      </c>
      <c r="AD59">
        <v>9.1149000000000004</v>
      </c>
      <c r="AE59">
        <v>26.301500000000001</v>
      </c>
      <c r="AF59">
        <v>8.8740000000000006</v>
      </c>
      <c r="AG59">
        <v>19.5444</v>
      </c>
      <c r="AH59">
        <v>19.1294</v>
      </c>
      <c r="AI59">
        <v>0</v>
      </c>
      <c r="AJ59">
        <v>0</v>
      </c>
      <c r="AK59">
        <v>51.394500000000001</v>
      </c>
      <c r="AL59">
        <v>20.916</v>
      </c>
      <c r="AM59">
        <v>0</v>
      </c>
      <c r="AN59">
        <v>0.66954999999999998</v>
      </c>
      <c r="AO59">
        <v>0</v>
      </c>
      <c r="AP59">
        <v>1.6653</v>
      </c>
      <c r="AQ59">
        <v>30.806999999999999</v>
      </c>
      <c r="AR59">
        <v>53.543999999999997</v>
      </c>
      <c r="AS59">
        <v>31.897382</v>
      </c>
      <c r="AT59">
        <v>13.612271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2760.7820610000003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92</v>
      </c>
      <c r="N60">
        <v>118.125</v>
      </c>
      <c r="O60">
        <v>60.678600000000003</v>
      </c>
      <c r="P60">
        <v>111.8625</v>
      </c>
      <c r="Q60">
        <v>16.899999999999999</v>
      </c>
      <c r="R60">
        <v>42.392195999999998</v>
      </c>
      <c r="S60">
        <v>26.3901</v>
      </c>
      <c r="T60">
        <v>0</v>
      </c>
      <c r="U60">
        <v>418.77</v>
      </c>
      <c r="V60">
        <v>14.25</v>
      </c>
      <c r="W60">
        <v>45.524999999999999</v>
      </c>
      <c r="X60">
        <v>147.515624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9.1149000000000004</v>
      </c>
      <c r="AE60">
        <v>27.584499999999998</v>
      </c>
      <c r="AF60">
        <v>8.8740000000000006</v>
      </c>
      <c r="AG60">
        <v>19.5444</v>
      </c>
      <c r="AH60">
        <v>19.1294</v>
      </c>
      <c r="AI60">
        <v>0</v>
      </c>
      <c r="AJ60">
        <v>0</v>
      </c>
      <c r="AK60">
        <v>51.394500000000001</v>
      </c>
      <c r="AL60">
        <v>20.916</v>
      </c>
      <c r="AM60">
        <v>0</v>
      </c>
      <c r="AN60">
        <v>0.66954999999999998</v>
      </c>
      <c r="AO60">
        <v>0</v>
      </c>
      <c r="AP60">
        <v>1.6653</v>
      </c>
      <c r="AQ60">
        <v>30.806999999999999</v>
      </c>
      <c r="AR60">
        <v>53.543999999999997</v>
      </c>
      <c r="AS60">
        <v>31.897382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2763.4495900000002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92</v>
      </c>
      <c r="N61">
        <v>118.125</v>
      </c>
      <c r="O61">
        <v>60.678600000000003</v>
      </c>
      <c r="P61">
        <v>111.8625</v>
      </c>
      <c r="Q61">
        <v>16.899999999999999</v>
      </c>
      <c r="R61">
        <v>42.392195999999998</v>
      </c>
      <c r="S61">
        <v>26.3901</v>
      </c>
      <c r="T61">
        <v>0</v>
      </c>
      <c r="U61">
        <v>418.77</v>
      </c>
      <c r="V61">
        <v>14.25</v>
      </c>
      <c r="W61">
        <v>45.524999999999999</v>
      </c>
      <c r="X61">
        <v>147.515624</v>
      </c>
      <c r="Y61">
        <v>0</v>
      </c>
      <c r="Z61">
        <v>6.5537999999999998</v>
      </c>
      <c r="AA61">
        <v>0</v>
      </c>
      <c r="AB61">
        <v>26.260100000000001</v>
      </c>
      <c r="AC61">
        <v>19.35568</v>
      </c>
      <c r="AD61">
        <v>9.1149000000000004</v>
      </c>
      <c r="AE61">
        <v>28.225999999999999</v>
      </c>
      <c r="AF61">
        <v>8.8740000000000006</v>
      </c>
      <c r="AG61">
        <v>19.5444</v>
      </c>
      <c r="AH61">
        <v>23.390899999999998</v>
      </c>
      <c r="AI61">
        <v>0</v>
      </c>
      <c r="AJ61">
        <v>0</v>
      </c>
      <c r="AK61">
        <v>51.394500000000001</v>
      </c>
      <c r="AL61">
        <v>20.916</v>
      </c>
      <c r="AM61">
        <v>0</v>
      </c>
      <c r="AN61">
        <v>0.66954999999999998</v>
      </c>
      <c r="AO61">
        <v>0</v>
      </c>
      <c r="AP61">
        <v>1.6653</v>
      </c>
      <c r="AQ61">
        <v>30.806999999999999</v>
      </c>
      <c r="AR61">
        <v>49.68</v>
      </c>
      <c r="AS61">
        <v>31.897382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2777.6852900000004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92</v>
      </c>
      <c r="N62">
        <v>118.125</v>
      </c>
      <c r="O62">
        <v>60.678600000000003</v>
      </c>
      <c r="P62">
        <v>111.8625</v>
      </c>
      <c r="Q62">
        <v>16.899999999999999</v>
      </c>
      <c r="R62">
        <v>42.392195999999998</v>
      </c>
      <c r="S62">
        <v>26.3901</v>
      </c>
      <c r="T62">
        <v>0</v>
      </c>
      <c r="U62">
        <v>418.77</v>
      </c>
      <c r="V62">
        <v>14.25</v>
      </c>
      <c r="W62">
        <v>45.524999999999999</v>
      </c>
      <c r="X62">
        <v>147.515624</v>
      </c>
      <c r="Y62">
        <v>0</v>
      </c>
      <c r="Z62">
        <v>6.5537999999999998</v>
      </c>
      <c r="AA62">
        <v>0</v>
      </c>
      <c r="AB62">
        <v>26.260100000000001</v>
      </c>
      <c r="AC62">
        <v>19.35568</v>
      </c>
      <c r="AD62">
        <v>9.1149000000000004</v>
      </c>
      <c r="AE62">
        <v>28.225999999999999</v>
      </c>
      <c r="AF62">
        <v>8.8740000000000006</v>
      </c>
      <c r="AG62">
        <v>19.5444</v>
      </c>
      <c r="AH62">
        <v>23.390899999999998</v>
      </c>
      <c r="AI62">
        <v>0</v>
      </c>
      <c r="AJ62">
        <v>0</v>
      </c>
      <c r="AK62">
        <v>51.394500000000001</v>
      </c>
      <c r="AL62">
        <v>20.916</v>
      </c>
      <c r="AM62">
        <v>0</v>
      </c>
      <c r="AN62">
        <v>0.66954999999999998</v>
      </c>
      <c r="AO62">
        <v>0</v>
      </c>
      <c r="AP62">
        <v>1.6653</v>
      </c>
      <c r="AQ62">
        <v>30.806999999999999</v>
      </c>
      <c r="AR62">
        <v>49.68</v>
      </c>
      <c r="AS62">
        <v>31.897382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2777.6852900000004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92</v>
      </c>
      <c r="N63">
        <v>118.125</v>
      </c>
      <c r="O63">
        <v>60.678600000000003</v>
      </c>
      <c r="P63">
        <v>111.8625</v>
      </c>
      <c r="Q63">
        <v>16.899999999999999</v>
      </c>
      <c r="R63">
        <v>42.392195999999998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147.515624</v>
      </c>
      <c r="Y63">
        <v>0</v>
      </c>
      <c r="Z63">
        <v>6.5537999999999998</v>
      </c>
      <c r="AA63">
        <v>14.04462</v>
      </c>
      <c r="AB63">
        <v>26.260100000000001</v>
      </c>
      <c r="AC63">
        <v>19.35568</v>
      </c>
      <c r="AD63">
        <v>9.1149000000000004</v>
      </c>
      <c r="AE63">
        <v>28.225999999999999</v>
      </c>
      <c r="AF63">
        <v>8.8740000000000006</v>
      </c>
      <c r="AG63">
        <v>19.5444</v>
      </c>
      <c r="AH63">
        <v>23.390899999999998</v>
      </c>
      <c r="AI63">
        <v>0</v>
      </c>
      <c r="AJ63">
        <v>0</v>
      </c>
      <c r="AK63">
        <v>51.394500000000001</v>
      </c>
      <c r="AL63">
        <v>20.916</v>
      </c>
      <c r="AM63">
        <v>0</v>
      </c>
      <c r="AN63">
        <v>0.66954999999999998</v>
      </c>
      <c r="AO63">
        <v>0</v>
      </c>
      <c r="AP63">
        <v>1.6653</v>
      </c>
      <c r="AQ63">
        <v>30.806999999999999</v>
      </c>
      <c r="AR63">
        <v>49.68</v>
      </c>
      <c r="AS63">
        <v>31.897382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2792.6039900000005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92</v>
      </c>
      <c r="N64">
        <v>118.125</v>
      </c>
      <c r="O64">
        <v>60.678600000000003</v>
      </c>
      <c r="P64">
        <v>111.8625</v>
      </c>
      <c r="Q64">
        <v>16.899999999999999</v>
      </c>
      <c r="R64">
        <v>42.392195999999998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26.260100000000001</v>
      </c>
      <c r="AC64">
        <v>19.35568</v>
      </c>
      <c r="AD64">
        <v>9.1149000000000004</v>
      </c>
      <c r="AE64">
        <v>28.225999999999999</v>
      </c>
      <c r="AF64">
        <v>8.8740000000000006</v>
      </c>
      <c r="AG64">
        <v>19.5444</v>
      </c>
      <c r="AH64">
        <v>23.390899999999998</v>
      </c>
      <c r="AI64">
        <v>0</v>
      </c>
      <c r="AJ64">
        <v>0</v>
      </c>
      <c r="AK64">
        <v>51.394500000000001</v>
      </c>
      <c r="AL64">
        <v>20.916</v>
      </c>
      <c r="AM64">
        <v>0</v>
      </c>
      <c r="AN64">
        <v>0.66954999999999998</v>
      </c>
      <c r="AO64">
        <v>0</v>
      </c>
      <c r="AP64">
        <v>1.6653</v>
      </c>
      <c r="AQ64">
        <v>30.806999999999999</v>
      </c>
      <c r="AR64">
        <v>49.68</v>
      </c>
      <c r="AS64">
        <v>31.897382</v>
      </c>
      <c r="AT64">
        <v>12.866695999999999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2804.4742660000006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92</v>
      </c>
      <c r="N65">
        <v>118.125</v>
      </c>
      <c r="O65">
        <v>60.678600000000003</v>
      </c>
      <c r="P65">
        <v>111.8625</v>
      </c>
      <c r="Q65">
        <v>16.899999999999999</v>
      </c>
      <c r="R65">
        <v>42.392195999999998</v>
      </c>
      <c r="S65">
        <v>26.3901</v>
      </c>
      <c r="T65">
        <v>0</v>
      </c>
      <c r="U65">
        <v>418.77</v>
      </c>
      <c r="V65">
        <v>14.25</v>
      </c>
      <c r="W65">
        <v>45.524999999999999</v>
      </c>
      <c r="X65">
        <v>147.515624</v>
      </c>
      <c r="Y65">
        <v>0</v>
      </c>
      <c r="Z65">
        <v>6.5537999999999998</v>
      </c>
      <c r="AA65">
        <v>28.045000000000002</v>
      </c>
      <c r="AB65">
        <v>26.260100000000001</v>
      </c>
      <c r="AC65">
        <v>19.35568</v>
      </c>
      <c r="AD65">
        <v>9.1149000000000004</v>
      </c>
      <c r="AE65">
        <v>33.357999999999997</v>
      </c>
      <c r="AF65">
        <v>8.8740000000000006</v>
      </c>
      <c r="AG65">
        <v>19.5444</v>
      </c>
      <c r="AH65">
        <v>23.390899999999998</v>
      </c>
      <c r="AI65">
        <v>0</v>
      </c>
      <c r="AJ65">
        <v>0</v>
      </c>
      <c r="AK65">
        <v>51.394500000000001</v>
      </c>
      <c r="AL65">
        <v>20.916</v>
      </c>
      <c r="AM65">
        <v>0</v>
      </c>
      <c r="AN65">
        <v>0.66954999999999998</v>
      </c>
      <c r="AO65">
        <v>0</v>
      </c>
      <c r="AP65">
        <v>1.6653</v>
      </c>
      <c r="AQ65">
        <v>30.806999999999999</v>
      </c>
      <c r="AR65">
        <v>49.68</v>
      </c>
      <c r="AS65">
        <v>31.897382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2810.8622900000005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92</v>
      </c>
      <c r="N66">
        <v>118.125</v>
      </c>
      <c r="O66">
        <v>60.678600000000003</v>
      </c>
      <c r="P66">
        <v>111.8625</v>
      </c>
      <c r="Q66">
        <v>16.899999999999999</v>
      </c>
      <c r="R66">
        <v>42.392195999999998</v>
      </c>
      <c r="S66">
        <v>26.3901</v>
      </c>
      <c r="T66">
        <v>0</v>
      </c>
      <c r="U66">
        <v>418.77</v>
      </c>
      <c r="V66">
        <v>14.25</v>
      </c>
      <c r="W66">
        <v>45.524999999999999</v>
      </c>
      <c r="X66">
        <v>147.515624</v>
      </c>
      <c r="Y66">
        <v>0</v>
      </c>
      <c r="Z66">
        <v>6.5537999999999998</v>
      </c>
      <c r="AA66">
        <v>28.045000000000002</v>
      </c>
      <c r="AB66">
        <v>26.260100000000001</v>
      </c>
      <c r="AC66">
        <v>19.35568</v>
      </c>
      <c r="AD66">
        <v>18.229800000000001</v>
      </c>
      <c r="AE66">
        <v>33.357999999999997</v>
      </c>
      <c r="AF66">
        <v>8.8740000000000006</v>
      </c>
      <c r="AG66">
        <v>19.5444</v>
      </c>
      <c r="AH66">
        <v>23.390899999999998</v>
      </c>
      <c r="AI66">
        <v>0</v>
      </c>
      <c r="AJ66">
        <v>0</v>
      </c>
      <c r="AK66">
        <v>51.394500000000001</v>
      </c>
      <c r="AL66">
        <v>20.916</v>
      </c>
      <c r="AM66">
        <v>0</v>
      </c>
      <c r="AN66">
        <v>0.66954999999999998</v>
      </c>
      <c r="AO66">
        <v>0</v>
      </c>
      <c r="AP66">
        <v>1.6653</v>
      </c>
      <c r="AQ66">
        <v>30.806999999999999</v>
      </c>
      <c r="AR66">
        <v>49.68</v>
      </c>
      <c r="AS66">
        <v>31.897382</v>
      </c>
      <c r="AT66">
        <v>14.608382000000001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2819.5887720000005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92</v>
      </c>
      <c r="N67">
        <v>118.125</v>
      </c>
      <c r="O67">
        <v>60.678600000000003</v>
      </c>
      <c r="P67">
        <v>111.8625</v>
      </c>
      <c r="Q67">
        <v>16.899999999999999</v>
      </c>
      <c r="R67">
        <v>42.392195999999998</v>
      </c>
      <c r="S67">
        <v>26.3901</v>
      </c>
      <c r="T67">
        <v>0</v>
      </c>
      <c r="U67">
        <v>418.77</v>
      </c>
      <c r="V67">
        <v>14.25</v>
      </c>
      <c r="W67">
        <v>45.524999999999999</v>
      </c>
      <c r="X67">
        <v>147.515624</v>
      </c>
      <c r="Y67">
        <v>0</v>
      </c>
      <c r="Z67">
        <v>6.5537999999999998</v>
      </c>
      <c r="AA67">
        <v>25.28</v>
      </c>
      <c r="AB67">
        <v>13.0634</v>
      </c>
      <c r="AC67">
        <v>9.6778399999999998</v>
      </c>
      <c r="AD67">
        <v>18.229800000000001</v>
      </c>
      <c r="AE67">
        <v>33.357999999999997</v>
      </c>
      <c r="AF67">
        <v>8.8740000000000006</v>
      </c>
      <c r="AG67">
        <v>19.5444</v>
      </c>
      <c r="AH67">
        <v>23.390899999999998</v>
      </c>
      <c r="AI67">
        <v>0</v>
      </c>
      <c r="AJ67">
        <v>0</v>
      </c>
      <c r="AK67">
        <v>51.394500000000001</v>
      </c>
      <c r="AL67">
        <v>20.916</v>
      </c>
      <c r="AM67">
        <v>0</v>
      </c>
      <c r="AN67">
        <v>0.66954999999999998</v>
      </c>
      <c r="AO67">
        <v>0</v>
      </c>
      <c r="AP67">
        <v>2.3058000000000001</v>
      </c>
      <c r="AQ67">
        <v>30.806999999999999</v>
      </c>
      <c r="AR67">
        <v>53.543999999999997</v>
      </c>
      <c r="AS67">
        <v>31.897382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2798.0181500000003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92</v>
      </c>
      <c r="N68">
        <v>118.125</v>
      </c>
      <c r="O68">
        <v>60.678600000000003</v>
      </c>
      <c r="P68">
        <v>111.8625</v>
      </c>
      <c r="Q68">
        <v>16.899999999999999</v>
      </c>
      <c r="R68">
        <v>42.392195999999998</v>
      </c>
      <c r="S68">
        <v>26.3901</v>
      </c>
      <c r="T68">
        <v>0</v>
      </c>
      <c r="U68">
        <v>418.77</v>
      </c>
      <c r="V68">
        <v>14.25</v>
      </c>
      <c r="W68">
        <v>45.524999999999999</v>
      </c>
      <c r="X68">
        <v>147.515624</v>
      </c>
      <c r="Y68">
        <v>0</v>
      </c>
      <c r="Z68">
        <v>6.5537999999999998</v>
      </c>
      <c r="AA68">
        <v>25.28</v>
      </c>
      <c r="AB68">
        <v>13.0634</v>
      </c>
      <c r="AC68">
        <v>9.6778399999999998</v>
      </c>
      <c r="AD68">
        <v>18.229800000000001</v>
      </c>
      <c r="AE68">
        <v>33.357999999999997</v>
      </c>
      <c r="AF68">
        <v>8.8740000000000006</v>
      </c>
      <c r="AG68">
        <v>19.5444</v>
      </c>
      <c r="AH68">
        <v>23.390899999999998</v>
      </c>
      <c r="AI68">
        <v>0</v>
      </c>
      <c r="AJ68">
        <v>0</v>
      </c>
      <c r="AK68">
        <v>51.394500000000001</v>
      </c>
      <c r="AL68">
        <v>20.916</v>
      </c>
      <c r="AM68">
        <v>0</v>
      </c>
      <c r="AN68">
        <v>0.66954999999999998</v>
      </c>
      <c r="AO68">
        <v>0</v>
      </c>
      <c r="AP68">
        <v>2.3058000000000001</v>
      </c>
      <c r="AQ68">
        <v>30.806999999999999</v>
      </c>
      <c r="AR68">
        <v>53.543999999999997</v>
      </c>
      <c r="AS68">
        <v>31.897382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2798.0181500000003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92</v>
      </c>
      <c r="N69">
        <v>118.125</v>
      </c>
      <c r="O69">
        <v>60.678600000000003</v>
      </c>
      <c r="P69">
        <v>111.8625</v>
      </c>
      <c r="Q69">
        <v>16.899999999999999</v>
      </c>
      <c r="R69">
        <v>42.392195999999998</v>
      </c>
      <c r="S69">
        <v>26.3901</v>
      </c>
      <c r="T69">
        <v>0</v>
      </c>
      <c r="U69">
        <v>418.77</v>
      </c>
      <c r="V69">
        <v>14.25</v>
      </c>
      <c r="W69">
        <v>45.524999999999999</v>
      </c>
      <c r="X69">
        <v>147.515624</v>
      </c>
      <c r="Y69">
        <v>0</v>
      </c>
      <c r="Z69">
        <v>6.5537999999999998</v>
      </c>
      <c r="AA69">
        <v>25.28</v>
      </c>
      <c r="AB69">
        <v>13.0634</v>
      </c>
      <c r="AC69">
        <v>9.6778399999999998</v>
      </c>
      <c r="AD69">
        <v>9.1149000000000004</v>
      </c>
      <c r="AE69">
        <v>33.357999999999997</v>
      </c>
      <c r="AF69">
        <v>8.8740000000000006</v>
      </c>
      <c r="AG69">
        <v>19.5444</v>
      </c>
      <c r="AH69">
        <v>23.390899999999998</v>
      </c>
      <c r="AI69">
        <v>0</v>
      </c>
      <c r="AJ69">
        <v>0</v>
      </c>
      <c r="AK69">
        <v>51.394500000000001</v>
      </c>
      <c r="AL69">
        <v>10.458</v>
      </c>
      <c r="AM69">
        <v>0</v>
      </c>
      <c r="AN69">
        <v>0.66954999999999998</v>
      </c>
      <c r="AO69">
        <v>0</v>
      </c>
      <c r="AP69">
        <v>2.3058000000000001</v>
      </c>
      <c r="AQ69">
        <v>30.806999999999999</v>
      </c>
      <c r="AR69">
        <v>53.543999999999997</v>
      </c>
      <c r="AS69">
        <v>31.897382</v>
      </c>
      <c r="AT69">
        <v>14.172800000000001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2778.4452500000002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92</v>
      </c>
      <c r="N70">
        <v>118.125</v>
      </c>
      <c r="O70">
        <v>60.678600000000003</v>
      </c>
      <c r="P70">
        <v>111.8625</v>
      </c>
      <c r="Q70">
        <v>16.899999999999999</v>
      </c>
      <c r="R70">
        <v>42.392195999999998</v>
      </c>
      <c r="S70">
        <v>26.3901</v>
      </c>
      <c r="T70">
        <v>0</v>
      </c>
      <c r="U70">
        <v>418.77</v>
      </c>
      <c r="V70">
        <v>14.25</v>
      </c>
      <c r="W70">
        <v>45.524999999999999</v>
      </c>
      <c r="X70">
        <v>147.515624</v>
      </c>
      <c r="Y70">
        <v>0</v>
      </c>
      <c r="Z70">
        <v>6.5537999999999998</v>
      </c>
      <c r="AA70">
        <v>12.64</v>
      </c>
      <c r="AB70">
        <v>13.0634</v>
      </c>
      <c r="AC70">
        <v>9.6778399999999998</v>
      </c>
      <c r="AD70">
        <v>9.1149000000000004</v>
      </c>
      <c r="AE70">
        <v>28.225999999999999</v>
      </c>
      <c r="AF70">
        <v>8.8740000000000006</v>
      </c>
      <c r="AG70">
        <v>19.5444</v>
      </c>
      <c r="AH70">
        <v>34.091999999999999</v>
      </c>
      <c r="AI70">
        <v>0</v>
      </c>
      <c r="AJ70">
        <v>0</v>
      </c>
      <c r="AK70">
        <v>51.394500000000001</v>
      </c>
      <c r="AL70">
        <v>10.458</v>
      </c>
      <c r="AM70">
        <v>5.2786799999999996</v>
      </c>
      <c r="AN70">
        <v>0.66954999999999998</v>
      </c>
      <c r="AO70">
        <v>0</v>
      </c>
      <c r="AP70">
        <v>2.3058000000000001</v>
      </c>
      <c r="AQ70">
        <v>30.806999999999999</v>
      </c>
      <c r="AR70">
        <v>53.543999999999997</v>
      </c>
      <c r="AS70">
        <v>31.897382</v>
      </c>
      <c r="AT70">
        <v>14.172800000000001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2776.6530299999999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92</v>
      </c>
      <c r="N71">
        <v>118.125</v>
      </c>
      <c r="O71">
        <v>60.678600000000003</v>
      </c>
      <c r="P71">
        <v>111.8625</v>
      </c>
      <c r="Q71">
        <v>16.899999999999999</v>
      </c>
      <c r="R71">
        <v>42.392195999999998</v>
      </c>
      <c r="S71">
        <v>26.3901</v>
      </c>
      <c r="T71">
        <v>0</v>
      </c>
      <c r="U71">
        <v>418.77</v>
      </c>
      <c r="V71">
        <v>14.25</v>
      </c>
      <c r="W71">
        <v>45.524999999999999</v>
      </c>
      <c r="X71">
        <v>147.515624</v>
      </c>
      <c r="Y71">
        <v>0</v>
      </c>
      <c r="Z71">
        <v>6.5537999999999998</v>
      </c>
      <c r="AA71">
        <v>12.64</v>
      </c>
      <c r="AB71">
        <v>13.0634</v>
      </c>
      <c r="AC71">
        <v>9.6778399999999998</v>
      </c>
      <c r="AD71">
        <v>9.1149000000000004</v>
      </c>
      <c r="AE71">
        <v>28.225999999999999</v>
      </c>
      <c r="AF71">
        <v>17.748000000000001</v>
      </c>
      <c r="AG71">
        <v>19.5444</v>
      </c>
      <c r="AH71">
        <v>46.497700000000002</v>
      </c>
      <c r="AI71">
        <v>0</v>
      </c>
      <c r="AJ71">
        <v>0</v>
      </c>
      <c r="AK71">
        <v>51.394500000000001</v>
      </c>
      <c r="AL71">
        <v>10.458</v>
      </c>
      <c r="AM71">
        <v>9.3309999999999995</v>
      </c>
      <c r="AN71">
        <v>0.66954999999999998</v>
      </c>
      <c r="AO71">
        <v>0</v>
      </c>
      <c r="AP71">
        <v>8.0702999999999996</v>
      </c>
      <c r="AQ71">
        <v>30.806999999999999</v>
      </c>
      <c r="AR71">
        <v>49.68</v>
      </c>
      <c r="AS71">
        <v>31.897382</v>
      </c>
      <c r="AT71">
        <v>13.503297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2803.2160470000003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92</v>
      </c>
      <c r="N72">
        <v>118.125</v>
      </c>
      <c r="O72">
        <v>60.678600000000003</v>
      </c>
      <c r="P72">
        <v>111.8625</v>
      </c>
      <c r="Q72">
        <v>16.899999999999999</v>
      </c>
      <c r="R72">
        <v>42.392195999999998</v>
      </c>
      <c r="S72">
        <v>26.3901</v>
      </c>
      <c r="T72">
        <v>0</v>
      </c>
      <c r="U72">
        <v>418.77</v>
      </c>
      <c r="V72">
        <v>14.25</v>
      </c>
      <c r="W72">
        <v>45.524999999999999</v>
      </c>
      <c r="X72">
        <v>147.515624</v>
      </c>
      <c r="Y72">
        <v>0</v>
      </c>
      <c r="Z72">
        <v>6.5537999999999998</v>
      </c>
      <c r="AA72">
        <v>12.64</v>
      </c>
      <c r="AB72">
        <v>13.0634</v>
      </c>
      <c r="AC72">
        <v>9.6778399999999998</v>
      </c>
      <c r="AD72">
        <v>9.1149000000000004</v>
      </c>
      <c r="AE72">
        <v>28.225999999999999</v>
      </c>
      <c r="AF72">
        <v>17.748000000000001</v>
      </c>
      <c r="AG72">
        <v>19.5444</v>
      </c>
      <c r="AH72">
        <v>46.497700000000002</v>
      </c>
      <c r="AI72">
        <v>0</v>
      </c>
      <c r="AJ72">
        <v>0</v>
      </c>
      <c r="AK72">
        <v>51.394500000000001</v>
      </c>
      <c r="AL72">
        <v>10.458</v>
      </c>
      <c r="AM72">
        <v>9.3309999999999995</v>
      </c>
      <c r="AN72">
        <v>0.66954999999999998</v>
      </c>
      <c r="AO72">
        <v>0</v>
      </c>
      <c r="AP72">
        <v>8.0702999999999996</v>
      </c>
      <c r="AQ72">
        <v>30.806999999999999</v>
      </c>
      <c r="AR72">
        <v>49.68</v>
      </c>
      <c r="AS72">
        <v>31.897382</v>
      </c>
      <c r="AT72">
        <v>14.172800000000001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2803.88555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92</v>
      </c>
      <c r="N73">
        <v>118.125</v>
      </c>
      <c r="O73">
        <v>60.678600000000003</v>
      </c>
      <c r="P73">
        <v>111.8625</v>
      </c>
      <c r="Q73">
        <v>16.899999999999999</v>
      </c>
      <c r="R73">
        <v>42.392195999999998</v>
      </c>
      <c r="S73">
        <v>26.3901</v>
      </c>
      <c r="T73">
        <v>0</v>
      </c>
      <c r="U73">
        <v>418.77</v>
      </c>
      <c r="V73">
        <v>14.25</v>
      </c>
      <c r="W73">
        <v>45.524999999999999</v>
      </c>
      <c r="X73">
        <v>147.515624</v>
      </c>
      <c r="Y73">
        <v>0</v>
      </c>
      <c r="Z73">
        <v>6.5537999999999998</v>
      </c>
      <c r="AA73">
        <v>12.64</v>
      </c>
      <c r="AB73">
        <v>13.0634</v>
      </c>
      <c r="AC73">
        <v>9.6778399999999998</v>
      </c>
      <c r="AD73">
        <v>9.1149000000000004</v>
      </c>
      <c r="AE73">
        <v>28.225999999999999</v>
      </c>
      <c r="AF73">
        <v>17.748000000000001</v>
      </c>
      <c r="AG73">
        <v>19.5444</v>
      </c>
      <c r="AH73">
        <v>46.497700000000002</v>
      </c>
      <c r="AI73">
        <v>0</v>
      </c>
      <c r="AJ73">
        <v>0</v>
      </c>
      <c r="AK73">
        <v>51.394500000000001</v>
      </c>
      <c r="AL73">
        <v>20.916</v>
      </c>
      <c r="AM73">
        <v>10.397399999999999</v>
      </c>
      <c r="AN73">
        <v>0.66954999999999998</v>
      </c>
      <c r="AO73">
        <v>0</v>
      </c>
      <c r="AP73">
        <v>8.0702999999999996</v>
      </c>
      <c r="AQ73">
        <v>30.806999999999999</v>
      </c>
      <c r="AR73">
        <v>49.68</v>
      </c>
      <c r="AS73">
        <v>31.897382</v>
      </c>
      <c r="AT73">
        <v>14.172800000000001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2815.4099499999998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92</v>
      </c>
      <c r="N74">
        <v>118.125</v>
      </c>
      <c r="O74">
        <v>60.678600000000003</v>
      </c>
      <c r="P74">
        <v>111.8625</v>
      </c>
      <c r="Q74">
        <v>16.899999999999999</v>
      </c>
      <c r="R74">
        <v>42.392195999999998</v>
      </c>
      <c r="S74">
        <v>26.3901</v>
      </c>
      <c r="T74">
        <v>0</v>
      </c>
      <c r="U74">
        <v>418.77</v>
      </c>
      <c r="V74">
        <v>14.25</v>
      </c>
      <c r="W74">
        <v>45.524999999999999</v>
      </c>
      <c r="X74">
        <v>147.515624</v>
      </c>
      <c r="Y74">
        <v>0</v>
      </c>
      <c r="Z74">
        <v>6.5537999999999998</v>
      </c>
      <c r="AA74">
        <v>12.64</v>
      </c>
      <c r="AB74">
        <v>13.0634</v>
      </c>
      <c r="AC74">
        <v>9.6778399999999998</v>
      </c>
      <c r="AD74">
        <v>9.1149000000000004</v>
      </c>
      <c r="AE74">
        <v>28.225999999999999</v>
      </c>
      <c r="AF74">
        <v>17.748000000000001</v>
      </c>
      <c r="AG74">
        <v>19.5444</v>
      </c>
      <c r="AH74">
        <v>46.497700000000002</v>
      </c>
      <c r="AI74">
        <v>0</v>
      </c>
      <c r="AJ74">
        <v>0</v>
      </c>
      <c r="AK74">
        <v>51.394500000000001</v>
      </c>
      <c r="AL74">
        <v>34.86</v>
      </c>
      <c r="AM74">
        <v>10.557359999999999</v>
      </c>
      <c r="AN74">
        <v>0.66954999999999998</v>
      </c>
      <c r="AO74">
        <v>0</v>
      </c>
      <c r="AP74">
        <v>8.0702999999999996</v>
      </c>
      <c r="AQ74">
        <v>30.806999999999999</v>
      </c>
      <c r="AR74">
        <v>49.68</v>
      </c>
      <c r="AS74">
        <v>31.897382</v>
      </c>
      <c r="AT74">
        <v>14.172800000000001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2829.5139099999997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60.678600000000003</v>
      </c>
      <c r="P75">
        <v>110.25</v>
      </c>
      <c r="Q75">
        <v>16.899999999999999</v>
      </c>
      <c r="R75">
        <v>42.392195999999998</v>
      </c>
      <c r="S75">
        <v>26.3901</v>
      </c>
      <c r="T75">
        <v>0</v>
      </c>
      <c r="U75">
        <v>418.77</v>
      </c>
      <c r="V75">
        <v>14.25</v>
      </c>
      <c r="W75">
        <v>45.524999999999999</v>
      </c>
      <c r="X75">
        <v>147.515624</v>
      </c>
      <c r="Y75">
        <v>0</v>
      </c>
      <c r="Z75">
        <v>6.5537999999999998</v>
      </c>
      <c r="AA75">
        <v>13.983000000000001</v>
      </c>
      <c r="AB75">
        <v>13.0634</v>
      </c>
      <c r="AC75">
        <v>9.6778399999999998</v>
      </c>
      <c r="AD75">
        <v>9.1149000000000004</v>
      </c>
      <c r="AE75">
        <v>28.225999999999999</v>
      </c>
      <c r="AF75">
        <v>17.748000000000001</v>
      </c>
      <c r="AG75">
        <v>19.5444</v>
      </c>
      <c r="AH75">
        <v>46.497700000000002</v>
      </c>
      <c r="AI75">
        <v>0</v>
      </c>
      <c r="AJ75">
        <v>0</v>
      </c>
      <c r="AK75">
        <v>51.394500000000001</v>
      </c>
      <c r="AL75">
        <v>67.396000000000001</v>
      </c>
      <c r="AM75">
        <v>10.557359999999999</v>
      </c>
      <c r="AN75">
        <v>0.66954999999999998</v>
      </c>
      <c r="AO75">
        <v>0</v>
      </c>
      <c r="AP75">
        <v>2.3058000000000001</v>
      </c>
      <c r="AQ75">
        <v>30.806999999999999</v>
      </c>
      <c r="AR75">
        <v>53.543999999999997</v>
      </c>
      <c r="AS75">
        <v>31.897382</v>
      </c>
      <c r="AT75">
        <v>14.172800000000001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2859.8799100000006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60.678600000000003</v>
      </c>
      <c r="P76">
        <v>110.25</v>
      </c>
      <c r="Q76">
        <v>16.899999999999999</v>
      </c>
      <c r="R76">
        <v>42.392195999999998</v>
      </c>
      <c r="S76">
        <v>26.3901</v>
      </c>
      <c r="T76">
        <v>0</v>
      </c>
      <c r="U76">
        <v>418.77</v>
      </c>
      <c r="V76">
        <v>14.25</v>
      </c>
      <c r="W76">
        <v>45.524999999999999</v>
      </c>
      <c r="X76">
        <v>147.515624</v>
      </c>
      <c r="Y76">
        <v>0</v>
      </c>
      <c r="Z76">
        <v>6.5537999999999998</v>
      </c>
      <c r="AA76">
        <v>25.28</v>
      </c>
      <c r="AB76">
        <v>13.0634</v>
      </c>
      <c r="AC76">
        <v>9.6778399999999998</v>
      </c>
      <c r="AD76">
        <v>9.1149000000000004</v>
      </c>
      <c r="AE76">
        <v>28.225999999999999</v>
      </c>
      <c r="AF76">
        <v>17.748000000000001</v>
      </c>
      <c r="AG76">
        <v>19.5444</v>
      </c>
      <c r="AH76">
        <v>70.172700000000006</v>
      </c>
      <c r="AI76">
        <v>0</v>
      </c>
      <c r="AJ76">
        <v>0</v>
      </c>
      <c r="AK76">
        <v>51.394500000000001</v>
      </c>
      <c r="AL76">
        <v>67.396000000000001</v>
      </c>
      <c r="AM76">
        <v>10.557359999999999</v>
      </c>
      <c r="AN76">
        <v>0.66954999999999998</v>
      </c>
      <c r="AO76">
        <v>0</v>
      </c>
      <c r="AP76">
        <v>2.0495999999999999</v>
      </c>
      <c r="AQ76">
        <v>30.806999999999999</v>
      </c>
      <c r="AR76">
        <v>53.543999999999997</v>
      </c>
      <c r="AS76">
        <v>31.897382</v>
      </c>
      <c r="AT76">
        <v>14.172800000000001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2894.5957100000005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60.678600000000003</v>
      </c>
      <c r="P77">
        <v>110.25</v>
      </c>
      <c r="Q77">
        <v>16.899999999999999</v>
      </c>
      <c r="R77">
        <v>42.392195999999998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9.1149000000000004</v>
      </c>
      <c r="AE77">
        <v>49.436556000000003</v>
      </c>
      <c r="AF77">
        <v>17.748000000000001</v>
      </c>
      <c r="AG77">
        <v>19.5444</v>
      </c>
      <c r="AH77">
        <v>93.563599999999994</v>
      </c>
      <c r="AI77">
        <v>2.5459999999999998</v>
      </c>
      <c r="AJ77">
        <v>0</v>
      </c>
      <c r="AK77">
        <v>51.394500000000001</v>
      </c>
      <c r="AL77">
        <v>67.396000000000001</v>
      </c>
      <c r="AM77">
        <v>10.557359999999999</v>
      </c>
      <c r="AN77">
        <v>0.66954999999999998</v>
      </c>
      <c r="AO77">
        <v>0</v>
      </c>
      <c r="AP77">
        <v>2.0495999999999999</v>
      </c>
      <c r="AQ77">
        <v>30.806999999999999</v>
      </c>
      <c r="AR77">
        <v>53.543999999999997</v>
      </c>
      <c r="AS77">
        <v>31.897382</v>
      </c>
      <c r="AT77">
        <v>14.172800000000001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2968.2567860000004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60.678600000000003</v>
      </c>
      <c r="P78">
        <v>110.25</v>
      </c>
      <c r="Q78">
        <v>16.899999999999999</v>
      </c>
      <c r="R78">
        <v>42.392195999999998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147.515624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17.748000000000001</v>
      </c>
      <c r="AG78">
        <v>19.5444</v>
      </c>
      <c r="AH78">
        <v>116.9545</v>
      </c>
      <c r="AI78">
        <v>7.6379999999999999</v>
      </c>
      <c r="AJ78">
        <v>0</v>
      </c>
      <c r="AK78">
        <v>51.394500000000001</v>
      </c>
      <c r="AL78">
        <v>67.396000000000001</v>
      </c>
      <c r="AM78">
        <v>15.836040000000001</v>
      </c>
      <c r="AN78">
        <v>0.66954999999999998</v>
      </c>
      <c r="AO78">
        <v>0</v>
      </c>
      <c r="AP78">
        <v>2.0495999999999999</v>
      </c>
      <c r="AQ78">
        <v>30.806999999999999</v>
      </c>
      <c r="AR78">
        <v>53.543999999999997</v>
      </c>
      <c r="AS78">
        <v>31.897382</v>
      </c>
      <c r="AT78">
        <v>14.159577000000001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3053.0670910000008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60.678600000000003</v>
      </c>
      <c r="P79">
        <v>111.8625</v>
      </c>
      <c r="Q79">
        <v>16.899999999999999</v>
      </c>
      <c r="R79">
        <v>42.392195999999998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19.5444</v>
      </c>
      <c r="AH79">
        <v>140.34540000000001</v>
      </c>
      <c r="AI79">
        <v>49.646999999999998</v>
      </c>
      <c r="AJ79">
        <v>0</v>
      </c>
      <c r="AK79">
        <v>51.394500000000001</v>
      </c>
      <c r="AL79">
        <v>67.396000000000001</v>
      </c>
      <c r="AM79">
        <v>15.836040000000001</v>
      </c>
      <c r="AN79">
        <v>0.66954999999999998</v>
      </c>
      <c r="AO79">
        <v>0</v>
      </c>
      <c r="AP79">
        <v>2.0495999999999999</v>
      </c>
      <c r="AQ79">
        <v>30.806999999999999</v>
      </c>
      <c r="AR79">
        <v>49.68</v>
      </c>
      <c r="AS79">
        <v>31.897382</v>
      </c>
      <c r="AT79">
        <v>14.172800000000001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3154.5112940000004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60.678600000000003</v>
      </c>
      <c r="P80">
        <v>111.8625</v>
      </c>
      <c r="Q80">
        <v>16.899999999999999</v>
      </c>
      <c r="R80">
        <v>42.392195999999998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19.5444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67.396000000000001</v>
      </c>
      <c r="AM80">
        <v>15.836040000000001</v>
      </c>
      <c r="AN80">
        <v>0.66954999999999998</v>
      </c>
      <c r="AO80">
        <v>0</v>
      </c>
      <c r="AP80">
        <v>2.0495999999999999</v>
      </c>
      <c r="AQ80">
        <v>30.806999999999999</v>
      </c>
      <c r="AR80">
        <v>49.68</v>
      </c>
      <c r="AS80">
        <v>31.897382</v>
      </c>
      <c r="AT80">
        <v>14.172800000000001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3154.5112940000004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60.678600000000003</v>
      </c>
      <c r="P81">
        <v>111.8625</v>
      </c>
      <c r="Q81">
        <v>16.899999999999999</v>
      </c>
      <c r="R81">
        <v>42.392195999999998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19.5444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34.86</v>
      </c>
      <c r="AM81">
        <v>15.836040000000001</v>
      </c>
      <c r="AN81">
        <v>0.66954999999999998</v>
      </c>
      <c r="AO81">
        <v>0</v>
      </c>
      <c r="AP81">
        <v>1.7934000000000001</v>
      </c>
      <c r="AQ81">
        <v>30.806999999999999</v>
      </c>
      <c r="AR81">
        <v>49.68</v>
      </c>
      <c r="AS81">
        <v>31.897382</v>
      </c>
      <c r="AT81">
        <v>14.172800000000001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3121.7190940000005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60.678600000000003</v>
      </c>
      <c r="P82">
        <v>111.8625</v>
      </c>
      <c r="Q82">
        <v>16.899999999999999</v>
      </c>
      <c r="R82">
        <v>42.392195999999998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19.5444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20.916</v>
      </c>
      <c r="AM82">
        <v>15.836040000000001</v>
      </c>
      <c r="AN82">
        <v>0.66954999999999998</v>
      </c>
      <c r="AO82">
        <v>0</v>
      </c>
      <c r="AP82">
        <v>1.7934000000000001</v>
      </c>
      <c r="AQ82">
        <v>30.806999999999999</v>
      </c>
      <c r="AR82">
        <v>49.68</v>
      </c>
      <c r="AS82">
        <v>31.897382</v>
      </c>
      <c r="AT82">
        <v>14.172800000000001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3107.7750940000005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60.678600000000003</v>
      </c>
      <c r="P83">
        <v>111.8625</v>
      </c>
      <c r="Q83">
        <v>16.899999999999999</v>
      </c>
      <c r="R83">
        <v>42.392195999999998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19.5444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20.916</v>
      </c>
      <c r="AM83">
        <v>15.836040000000001</v>
      </c>
      <c r="AN83">
        <v>0.66954999999999998</v>
      </c>
      <c r="AO83">
        <v>0</v>
      </c>
      <c r="AP83">
        <v>1.7934000000000001</v>
      </c>
      <c r="AQ83">
        <v>30.806999999999999</v>
      </c>
      <c r="AR83">
        <v>49.68</v>
      </c>
      <c r="AS83">
        <v>31.897382</v>
      </c>
      <c r="AT83">
        <v>14.172800000000001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3107.7750940000005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60.678600000000003</v>
      </c>
      <c r="P84">
        <v>111.8625</v>
      </c>
      <c r="Q84">
        <v>16.899999999999999</v>
      </c>
      <c r="R84">
        <v>42.392195999999998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19.5444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20.916</v>
      </c>
      <c r="AM84">
        <v>15.836040000000001</v>
      </c>
      <c r="AN84">
        <v>0.66954999999999998</v>
      </c>
      <c r="AO84">
        <v>0</v>
      </c>
      <c r="AP84">
        <v>1.7934000000000001</v>
      </c>
      <c r="AQ84">
        <v>30.806999999999999</v>
      </c>
      <c r="AR84">
        <v>49.68</v>
      </c>
      <c r="AS84">
        <v>31.897382</v>
      </c>
      <c r="AT84">
        <v>14.172800000000001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3106.0750140000005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60.678600000000003</v>
      </c>
      <c r="P85">
        <v>111.8625</v>
      </c>
      <c r="Q85">
        <v>16.899999999999999</v>
      </c>
      <c r="R85">
        <v>42.392195999999998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28.045000000000002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19.5444</v>
      </c>
      <c r="AH85">
        <v>140.34540000000001</v>
      </c>
      <c r="AI85">
        <v>6.3650000000000002</v>
      </c>
      <c r="AJ85">
        <v>0</v>
      </c>
      <c r="AK85">
        <v>51.394500000000001</v>
      </c>
      <c r="AL85">
        <v>20.916</v>
      </c>
      <c r="AM85">
        <v>15.836040000000001</v>
      </c>
      <c r="AN85">
        <v>0.66954999999999998</v>
      </c>
      <c r="AO85">
        <v>0</v>
      </c>
      <c r="AP85">
        <v>1.7934000000000001</v>
      </c>
      <c r="AQ85">
        <v>30.806999999999999</v>
      </c>
      <c r="AR85">
        <v>49.68</v>
      </c>
      <c r="AS85">
        <v>31.897382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3051.2140140000006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60.678600000000003</v>
      </c>
      <c r="P86">
        <v>111.8625</v>
      </c>
      <c r="Q86">
        <v>16.899999999999999</v>
      </c>
      <c r="R86">
        <v>42.392195999999998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24.49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19.5444</v>
      </c>
      <c r="AH86">
        <v>140.34540000000001</v>
      </c>
      <c r="AI86">
        <v>2.5459999999999998</v>
      </c>
      <c r="AJ86">
        <v>0</v>
      </c>
      <c r="AK86">
        <v>51.394500000000001</v>
      </c>
      <c r="AL86">
        <v>20.916</v>
      </c>
      <c r="AM86">
        <v>15.836040000000001</v>
      </c>
      <c r="AN86">
        <v>0.66954999999999998</v>
      </c>
      <c r="AO86">
        <v>0</v>
      </c>
      <c r="AP86">
        <v>1.7934000000000001</v>
      </c>
      <c r="AQ86">
        <v>30.806999999999999</v>
      </c>
      <c r="AR86">
        <v>49.68</v>
      </c>
      <c r="AS86">
        <v>31.897382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3043.8400140000003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60.678600000000003</v>
      </c>
      <c r="P87">
        <v>111.8625</v>
      </c>
      <c r="Q87">
        <v>16.899999999999999</v>
      </c>
      <c r="R87">
        <v>42.392195999999998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19.5444</v>
      </c>
      <c r="AH87">
        <v>113.64</v>
      </c>
      <c r="AI87">
        <v>0</v>
      </c>
      <c r="AJ87">
        <v>0</v>
      </c>
      <c r="AK87">
        <v>51.394500000000001</v>
      </c>
      <c r="AL87">
        <v>20.916</v>
      </c>
      <c r="AM87">
        <v>15.836040000000001</v>
      </c>
      <c r="AN87">
        <v>0.66954999999999998</v>
      </c>
      <c r="AO87">
        <v>0</v>
      </c>
      <c r="AP87">
        <v>1.7934000000000001</v>
      </c>
      <c r="AQ87">
        <v>30.806999999999999</v>
      </c>
      <c r="AR87">
        <v>49.68</v>
      </c>
      <c r="AS87">
        <v>31.897382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2970.0059660000006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60.678600000000003</v>
      </c>
      <c r="P88">
        <v>111.8625</v>
      </c>
      <c r="Q88">
        <v>16.899999999999999</v>
      </c>
      <c r="R88">
        <v>42.392195999999998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19.5444</v>
      </c>
      <c r="AH88">
        <v>113.64</v>
      </c>
      <c r="AI88">
        <v>0</v>
      </c>
      <c r="AJ88">
        <v>0</v>
      </c>
      <c r="AK88">
        <v>51.394500000000001</v>
      </c>
      <c r="AL88">
        <v>20.916</v>
      </c>
      <c r="AM88">
        <v>15.836040000000001</v>
      </c>
      <c r="AN88">
        <v>0.66954999999999998</v>
      </c>
      <c r="AO88">
        <v>0</v>
      </c>
      <c r="AP88">
        <v>2.0495999999999999</v>
      </c>
      <c r="AQ88">
        <v>30.806999999999999</v>
      </c>
      <c r="AR88">
        <v>49.68</v>
      </c>
      <c r="AS88">
        <v>31.897382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2970.2621660000004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60.678600000000003</v>
      </c>
      <c r="P89">
        <v>111.8625</v>
      </c>
      <c r="Q89">
        <v>16.899999999999999</v>
      </c>
      <c r="R89">
        <v>42.392195999999998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19.5444</v>
      </c>
      <c r="AH89">
        <v>113.64</v>
      </c>
      <c r="AI89">
        <v>0</v>
      </c>
      <c r="AJ89">
        <v>0</v>
      </c>
      <c r="AK89">
        <v>51.394500000000001</v>
      </c>
      <c r="AL89">
        <v>20.916</v>
      </c>
      <c r="AM89">
        <v>15.836040000000001</v>
      </c>
      <c r="AN89">
        <v>0.66954999999999998</v>
      </c>
      <c r="AO89">
        <v>0</v>
      </c>
      <c r="AP89">
        <v>2.0495999999999999</v>
      </c>
      <c r="AQ89">
        <v>30.806999999999999</v>
      </c>
      <c r="AR89">
        <v>49.68</v>
      </c>
      <c r="AS89">
        <v>31.897382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2970.2621660000004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60.678600000000003</v>
      </c>
      <c r="P90">
        <v>111.8625</v>
      </c>
      <c r="Q90">
        <v>16.899999999999999</v>
      </c>
      <c r="R90">
        <v>42.392195999999998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19.5444</v>
      </c>
      <c r="AH90">
        <v>113.64</v>
      </c>
      <c r="AI90">
        <v>0</v>
      </c>
      <c r="AJ90">
        <v>0</v>
      </c>
      <c r="AK90">
        <v>51.394500000000001</v>
      </c>
      <c r="AL90">
        <v>20.916</v>
      </c>
      <c r="AM90">
        <v>15.836040000000001</v>
      </c>
      <c r="AN90">
        <v>0.66954999999999998</v>
      </c>
      <c r="AO90">
        <v>0</v>
      </c>
      <c r="AP90">
        <v>2.0495999999999999</v>
      </c>
      <c r="AQ90">
        <v>30.806999999999999</v>
      </c>
      <c r="AR90">
        <v>49.68</v>
      </c>
      <c r="AS90">
        <v>31.897382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2970.2621660000004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60.678600000000003</v>
      </c>
      <c r="P91">
        <v>107.25</v>
      </c>
      <c r="Q91">
        <v>16.899999999999999</v>
      </c>
      <c r="R91">
        <v>42.392195999999998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3.95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19.5444</v>
      </c>
      <c r="AH91">
        <v>140.34540000000001</v>
      </c>
      <c r="AI91">
        <v>0</v>
      </c>
      <c r="AJ91">
        <v>0</v>
      </c>
      <c r="AK91">
        <v>51.394500000000001</v>
      </c>
      <c r="AL91">
        <v>20.916</v>
      </c>
      <c r="AM91">
        <v>15.836040000000001</v>
      </c>
      <c r="AN91">
        <v>0.66954999999999998</v>
      </c>
      <c r="AO91">
        <v>0</v>
      </c>
      <c r="AP91">
        <v>2.0495999999999999</v>
      </c>
      <c r="AQ91">
        <v>21.42</v>
      </c>
      <c r="AR91">
        <v>49.68</v>
      </c>
      <c r="AS91">
        <v>31.897382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3007.0107140000009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60.678600000000003</v>
      </c>
      <c r="P92">
        <v>107.25</v>
      </c>
      <c r="Q92">
        <v>16.899999999999999</v>
      </c>
      <c r="R92">
        <v>42.392195999999998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0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19.5444</v>
      </c>
      <c r="AH92">
        <v>140.34540000000001</v>
      </c>
      <c r="AI92">
        <v>0</v>
      </c>
      <c r="AJ92">
        <v>0</v>
      </c>
      <c r="AK92">
        <v>51.394500000000001</v>
      </c>
      <c r="AL92">
        <v>20.916</v>
      </c>
      <c r="AM92">
        <v>15.836040000000001</v>
      </c>
      <c r="AN92">
        <v>0.66954999999999998</v>
      </c>
      <c r="AO92">
        <v>0</v>
      </c>
      <c r="AP92">
        <v>2.0495999999999999</v>
      </c>
      <c r="AQ92">
        <v>20.16</v>
      </c>
      <c r="AR92">
        <v>49.68</v>
      </c>
      <c r="AS92">
        <v>31.897382</v>
      </c>
      <c r="AT92">
        <v>13.586138999999999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3000.390053000001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60.678600000000003</v>
      </c>
      <c r="P93">
        <v>107.25</v>
      </c>
      <c r="Q93">
        <v>16.899999999999999</v>
      </c>
      <c r="R93">
        <v>42.392195999999998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147.515624</v>
      </c>
      <c r="Y93">
        <v>0</v>
      </c>
      <c r="Z93">
        <v>13.1076</v>
      </c>
      <c r="AA93">
        <v>0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19.5444</v>
      </c>
      <c r="AH93">
        <v>140.34540000000001</v>
      </c>
      <c r="AI93">
        <v>0</v>
      </c>
      <c r="AJ93">
        <v>0</v>
      </c>
      <c r="AK93">
        <v>51.394500000000001</v>
      </c>
      <c r="AL93">
        <v>20.916</v>
      </c>
      <c r="AM93">
        <v>15.836040000000001</v>
      </c>
      <c r="AN93">
        <v>0.66954999999999998</v>
      </c>
      <c r="AO93">
        <v>0</v>
      </c>
      <c r="AP93">
        <v>2.0495999999999999</v>
      </c>
      <c r="AQ93">
        <v>20.16</v>
      </c>
      <c r="AR93">
        <v>49.68</v>
      </c>
      <c r="AS93">
        <v>31.897382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2995.2469140000007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60.678600000000003</v>
      </c>
      <c r="P94">
        <v>107.25</v>
      </c>
      <c r="Q94">
        <v>16.899999999999999</v>
      </c>
      <c r="R94">
        <v>42.392195999999998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147.515624</v>
      </c>
      <c r="Y94">
        <v>0</v>
      </c>
      <c r="Z94">
        <v>13.1076</v>
      </c>
      <c r="AA94">
        <v>0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19.5444</v>
      </c>
      <c r="AH94">
        <v>140.34540000000001</v>
      </c>
      <c r="AI94">
        <v>0</v>
      </c>
      <c r="AJ94">
        <v>0</v>
      </c>
      <c r="AK94">
        <v>51.394500000000001</v>
      </c>
      <c r="AL94">
        <v>20.916</v>
      </c>
      <c r="AM94">
        <v>15.836040000000001</v>
      </c>
      <c r="AN94">
        <v>0.66954999999999998</v>
      </c>
      <c r="AO94">
        <v>0</v>
      </c>
      <c r="AP94">
        <v>2.0495999999999999</v>
      </c>
      <c r="AQ94">
        <v>20.16</v>
      </c>
      <c r="AR94">
        <v>49.68</v>
      </c>
      <c r="AS94">
        <v>31.897382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2995.2469140000007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60.678600000000003</v>
      </c>
      <c r="P95">
        <v>110.25</v>
      </c>
      <c r="Q95">
        <v>16.899999999999999</v>
      </c>
      <c r="R95">
        <v>42.392195999999998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147.515624</v>
      </c>
      <c r="Y95">
        <v>0</v>
      </c>
      <c r="Z95">
        <v>6.5537999999999998</v>
      </c>
      <c r="AA95">
        <v>0</v>
      </c>
      <c r="AB95">
        <v>39.510120000000001</v>
      </c>
      <c r="AC95">
        <v>19.35568</v>
      </c>
      <c r="AD95">
        <v>9.1149000000000004</v>
      </c>
      <c r="AE95">
        <v>28.225999999999999</v>
      </c>
      <c r="AF95">
        <v>17.748000000000001</v>
      </c>
      <c r="AG95">
        <v>19.5444</v>
      </c>
      <c r="AH95">
        <v>115.62869999999999</v>
      </c>
      <c r="AI95">
        <v>0</v>
      </c>
      <c r="AJ95">
        <v>0</v>
      </c>
      <c r="AK95">
        <v>51.394500000000001</v>
      </c>
      <c r="AL95">
        <v>20.916</v>
      </c>
      <c r="AM95">
        <v>15.836040000000001</v>
      </c>
      <c r="AN95">
        <v>0.66954999999999998</v>
      </c>
      <c r="AO95">
        <v>0</v>
      </c>
      <c r="AP95">
        <v>2.0495999999999999</v>
      </c>
      <c r="AQ95">
        <v>20.16</v>
      </c>
      <c r="AR95">
        <v>49.68</v>
      </c>
      <c r="AS95">
        <v>31.897382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2896.8820300000011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60.678600000000003</v>
      </c>
      <c r="P96">
        <v>110.25</v>
      </c>
      <c r="Q96">
        <v>16.899999999999999</v>
      </c>
      <c r="R96">
        <v>42.392195999999998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147.515624</v>
      </c>
      <c r="Y96">
        <v>0</v>
      </c>
      <c r="Z96">
        <v>6.5537999999999998</v>
      </c>
      <c r="AA96">
        <v>0</v>
      </c>
      <c r="AB96">
        <v>26.260100000000001</v>
      </c>
      <c r="AC96">
        <v>9.5504999999999995</v>
      </c>
      <c r="AD96">
        <v>9.1149000000000004</v>
      </c>
      <c r="AE96">
        <v>28.225999999999999</v>
      </c>
      <c r="AF96">
        <v>17.748000000000001</v>
      </c>
      <c r="AG96">
        <v>19.5444</v>
      </c>
      <c r="AH96">
        <v>85.23</v>
      </c>
      <c r="AI96">
        <v>0</v>
      </c>
      <c r="AJ96">
        <v>0</v>
      </c>
      <c r="AK96">
        <v>51.394500000000001</v>
      </c>
      <c r="AL96">
        <v>20.916</v>
      </c>
      <c r="AM96">
        <v>15.836040000000001</v>
      </c>
      <c r="AN96">
        <v>0.66954999999999998</v>
      </c>
      <c r="AO96">
        <v>0</v>
      </c>
      <c r="AP96">
        <v>2.0495999999999999</v>
      </c>
      <c r="AQ96">
        <v>20.16</v>
      </c>
      <c r="AR96">
        <v>49.68</v>
      </c>
      <c r="AS96">
        <v>31.897382</v>
      </c>
      <c r="AT96">
        <v>14.029442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2842.4607720000008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60.678600000000003</v>
      </c>
      <c r="P97">
        <v>110.25</v>
      </c>
      <c r="Q97">
        <v>16.899999999999999</v>
      </c>
      <c r="R97">
        <v>42.392195999999998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147.515624</v>
      </c>
      <c r="Y97">
        <v>0</v>
      </c>
      <c r="Z97">
        <v>6.5537999999999998</v>
      </c>
      <c r="AA97">
        <v>0</v>
      </c>
      <c r="AB97">
        <v>13.0634</v>
      </c>
      <c r="AC97">
        <v>0</v>
      </c>
      <c r="AD97">
        <v>9.1149000000000004</v>
      </c>
      <c r="AE97">
        <v>28.225999999999999</v>
      </c>
      <c r="AF97">
        <v>17.748000000000001</v>
      </c>
      <c r="AG97">
        <v>19.5444</v>
      </c>
      <c r="AH97">
        <v>66.290000000000006</v>
      </c>
      <c r="AI97">
        <v>0</v>
      </c>
      <c r="AJ97">
        <v>0</v>
      </c>
      <c r="AK97">
        <v>51.394500000000001</v>
      </c>
      <c r="AL97">
        <v>10.458</v>
      </c>
      <c r="AM97">
        <v>14.23644</v>
      </c>
      <c r="AN97">
        <v>0.66954999999999998</v>
      </c>
      <c r="AO97">
        <v>0</v>
      </c>
      <c r="AP97">
        <v>2.0495999999999999</v>
      </c>
      <c r="AQ97">
        <v>20.16</v>
      </c>
      <c r="AR97">
        <v>49.68</v>
      </c>
      <c r="AS97">
        <v>31.897382</v>
      </c>
      <c r="AT97">
        <v>13.230544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2787.9170740000009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60.678600000000003</v>
      </c>
      <c r="P98">
        <v>110.25</v>
      </c>
      <c r="Q98">
        <v>16.899999999999999</v>
      </c>
      <c r="R98">
        <v>42.392195999999998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147.515624</v>
      </c>
      <c r="Y98">
        <v>0</v>
      </c>
      <c r="Z98">
        <v>6.5537999999999998</v>
      </c>
      <c r="AA98">
        <v>0</v>
      </c>
      <c r="AB98">
        <v>13.0634</v>
      </c>
      <c r="AC98">
        <v>0</v>
      </c>
      <c r="AD98">
        <v>9.1149000000000004</v>
      </c>
      <c r="AE98">
        <v>28.225999999999999</v>
      </c>
      <c r="AF98">
        <v>17.748000000000001</v>
      </c>
      <c r="AG98">
        <v>19.5444</v>
      </c>
      <c r="AH98">
        <v>37.880000000000003</v>
      </c>
      <c r="AI98">
        <v>0</v>
      </c>
      <c r="AJ98">
        <v>0</v>
      </c>
      <c r="AK98">
        <v>51.394500000000001</v>
      </c>
      <c r="AL98">
        <v>10.458</v>
      </c>
      <c r="AM98">
        <v>10.557359999999999</v>
      </c>
      <c r="AN98">
        <v>0.66954999999999998</v>
      </c>
      <c r="AO98">
        <v>0</v>
      </c>
      <c r="AP98">
        <v>2.0495999999999999</v>
      </c>
      <c r="AQ98">
        <v>20.16</v>
      </c>
      <c r="AR98">
        <v>49.68</v>
      </c>
      <c r="AS98">
        <v>31.897382</v>
      </c>
      <c r="AT98">
        <v>13.486475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2756.0839250000008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15.675600000000024</v>
      </c>
      <c r="M99">
        <f t="shared" si="2"/>
        <v>2.2080000000000002</v>
      </c>
      <c r="N99">
        <f t="shared" si="2"/>
        <v>2.835</v>
      </c>
      <c r="O99">
        <f t="shared" si="2"/>
        <v>1.4556268500000027</v>
      </c>
      <c r="P99">
        <f t="shared" si="2"/>
        <v>2.6509312500000002</v>
      </c>
      <c r="Q99">
        <f t="shared" si="2"/>
        <v>0.40560000000000057</v>
      </c>
      <c r="R99">
        <f t="shared" si="2"/>
        <v>1.0034453459999977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1.1096445600000011</v>
      </c>
      <c r="X99">
        <f t="shared" si="2"/>
        <v>3.540374975999995</v>
      </c>
      <c r="Y99">
        <f t="shared" si="2"/>
        <v>0</v>
      </c>
      <c r="Z99">
        <f t="shared" si="2"/>
        <v>0.20152935000000013</v>
      </c>
      <c r="AA99">
        <f t="shared" si="2"/>
        <v>0.25380053500000005</v>
      </c>
      <c r="AB99">
        <f t="shared" si="2"/>
        <v>0.43594431999999966</v>
      </c>
      <c r="AC99">
        <f t="shared" si="2"/>
        <v>0.31452948099999967</v>
      </c>
      <c r="AD99">
        <f t="shared" si="2"/>
        <v>0.32546137500000016</v>
      </c>
      <c r="AE99">
        <f t="shared" si="2"/>
        <v>0.78357942000000125</v>
      </c>
      <c r="AF99">
        <f t="shared" si="2"/>
        <v>0.35052300000000025</v>
      </c>
      <c r="AG99">
        <f t="shared" si="2"/>
        <v>0.46906559999999997</v>
      </c>
      <c r="AH99">
        <f t="shared" si="2"/>
        <v>1.0417000000000005</v>
      </c>
      <c r="AI99">
        <f t="shared" si="2"/>
        <v>0.13080075000000002</v>
      </c>
      <c r="AJ99">
        <f t="shared" si="2"/>
        <v>0</v>
      </c>
      <c r="AK99">
        <f t="shared" si="2"/>
        <v>1.2334680000000007</v>
      </c>
      <c r="AL99">
        <f t="shared" si="2"/>
        <v>0.6431670000000006</v>
      </c>
      <c r="AM99">
        <f t="shared" si="2"/>
        <v>0.15994667000000012</v>
      </c>
      <c r="AN99">
        <f t="shared" si="2"/>
        <v>1.6069200000000013E-2</v>
      </c>
      <c r="AO99">
        <f t="shared" si="2"/>
        <v>4.0424999999999998E-6</v>
      </c>
      <c r="AP99">
        <f t="shared" si="2"/>
        <v>6.7380599999999999E-2</v>
      </c>
      <c r="AQ99">
        <f t="shared" si="2"/>
        <v>0.46853100000000036</v>
      </c>
      <c r="AR99">
        <f t="shared" si="2"/>
        <v>1.2138479999999998</v>
      </c>
      <c r="AS99">
        <f t="shared" si="2"/>
        <v>0.76871722200000159</v>
      </c>
      <c r="AT99">
        <f t="shared" si="2"/>
        <v>0.33995563599999989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67.610805575500009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664.459609</v>
      </c>
      <c r="L3">
        <v>631.92262500000004</v>
      </c>
      <c r="M3">
        <v>89.01</v>
      </c>
      <c r="N3">
        <v>114.285938</v>
      </c>
      <c r="O3">
        <v>57.430315999999998</v>
      </c>
      <c r="P3">
        <v>103.03874999999999</v>
      </c>
      <c r="Q3">
        <v>16.350750000000001</v>
      </c>
      <c r="R3">
        <v>33.453344000000001</v>
      </c>
      <c r="S3">
        <v>25.532422</v>
      </c>
      <c r="T3">
        <v>0</v>
      </c>
      <c r="U3">
        <v>405.15997499999997</v>
      </c>
      <c r="V3">
        <v>13.786875</v>
      </c>
      <c r="W3">
        <v>44.891109999999998</v>
      </c>
      <c r="X3">
        <v>142.72136599999999</v>
      </c>
      <c r="Y3">
        <v>0</v>
      </c>
      <c r="Z3">
        <v>6.340802</v>
      </c>
      <c r="AA3">
        <v>27.185511999999999</v>
      </c>
      <c r="AB3">
        <v>12.63884</v>
      </c>
      <c r="AC3">
        <v>0</v>
      </c>
      <c r="AD3">
        <v>17.637332000000001</v>
      </c>
      <c r="AE3">
        <v>27.929306</v>
      </c>
      <c r="AF3">
        <v>8.5855949999999996</v>
      </c>
      <c r="AG3">
        <v>18.909206999999999</v>
      </c>
      <c r="AH3">
        <v>36.648899999999998</v>
      </c>
      <c r="AI3">
        <v>0</v>
      </c>
      <c r="AJ3">
        <v>0</v>
      </c>
      <c r="AK3">
        <v>49.724178999999999</v>
      </c>
      <c r="AL3">
        <v>10.118115</v>
      </c>
      <c r="AM3">
        <v>5.1071229999999996</v>
      </c>
      <c r="AN3">
        <v>0.64778999999999998</v>
      </c>
      <c r="AO3">
        <v>0</v>
      </c>
      <c r="AP3">
        <v>2.8505449999999999</v>
      </c>
      <c r="AQ3">
        <v>29.805772000000001</v>
      </c>
      <c r="AR3">
        <v>48.065399999999997</v>
      </c>
      <c r="AS3">
        <v>31.886284</v>
      </c>
      <c r="AT3">
        <v>13.893058999999999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2690.0168409999997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664.459609</v>
      </c>
      <c r="L4">
        <v>631.92262500000004</v>
      </c>
      <c r="M4">
        <v>89.01</v>
      </c>
      <c r="N4">
        <v>114.285938</v>
      </c>
      <c r="O4">
        <v>57.430315999999998</v>
      </c>
      <c r="P4">
        <v>103.03874999999999</v>
      </c>
      <c r="Q4">
        <v>16.350750000000001</v>
      </c>
      <c r="R4">
        <v>33.453344000000001</v>
      </c>
      <c r="S4">
        <v>25.532422</v>
      </c>
      <c r="T4">
        <v>0</v>
      </c>
      <c r="U4">
        <v>405.15997499999997</v>
      </c>
      <c r="V4">
        <v>13.786875</v>
      </c>
      <c r="W4">
        <v>44.891109999999998</v>
      </c>
      <c r="X4">
        <v>142.72136599999999</v>
      </c>
      <c r="Y4">
        <v>0</v>
      </c>
      <c r="Z4">
        <v>6.340802</v>
      </c>
      <c r="AA4">
        <v>27.185511999999999</v>
      </c>
      <c r="AB4">
        <v>12.63884</v>
      </c>
      <c r="AC4">
        <v>0</v>
      </c>
      <c r="AD4">
        <v>17.637332000000001</v>
      </c>
      <c r="AE4">
        <v>27.929306</v>
      </c>
      <c r="AF4">
        <v>8.5855949999999996</v>
      </c>
      <c r="AG4">
        <v>18.909206999999999</v>
      </c>
      <c r="AH4">
        <v>36.648899999999998</v>
      </c>
      <c r="AI4">
        <v>0</v>
      </c>
      <c r="AJ4">
        <v>0</v>
      </c>
      <c r="AK4">
        <v>49.724178999999999</v>
      </c>
      <c r="AL4">
        <v>10.118115</v>
      </c>
      <c r="AM4">
        <v>5.1071229999999996</v>
      </c>
      <c r="AN4">
        <v>0.64778999999999998</v>
      </c>
      <c r="AO4">
        <v>0</v>
      </c>
      <c r="AP4">
        <v>2.8505449999999999</v>
      </c>
      <c r="AQ4">
        <v>29.805772000000001</v>
      </c>
      <c r="AR4">
        <v>48.065399999999997</v>
      </c>
      <c r="AS4">
        <v>31.886284</v>
      </c>
      <c r="AT4">
        <v>11.921366000000001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2688.0451479999997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664.459609</v>
      </c>
      <c r="L5">
        <v>631.92262500000004</v>
      </c>
      <c r="M5">
        <v>89.01</v>
      </c>
      <c r="N5">
        <v>114.285938</v>
      </c>
      <c r="O5">
        <v>58.706546000000003</v>
      </c>
      <c r="P5">
        <v>103.03874999999999</v>
      </c>
      <c r="Q5">
        <v>16.350750000000001</v>
      </c>
      <c r="R5">
        <v>36.701242000000001</v>
      </c>
      <c r="S5">
        <v>25.532422</v>
      </c>
      <c r="T5">
        <v>0</v>
      </c>
      <c r="U5">
        <v>405.15997499999997</v>
      </c>
      <c r="V5">
        <v>13.786875</v>
      </c>
      <c r="W5">
        <v>44.891109999999998</v>
      </c>
      <c r="X5">
        <v>142.72136599999999</v>
      </c>
      <c r="Y5">
        <v>0</v>
      </c>
      <c r="Z5">
        <v>6.340802</v>
      </c>
      <c r="AA5">
        <v>13.592756</v>
      </c>
      <c r="AB5">
        <v>12.63884</v>
      </c>
      <c r="AC5">
        <v>0</v>
      </c>
      <c r="AD5">
        <v>17.637332000000001</v>
      </c>
      <c r="AE5">
        <v>27.929306</v>
      </c>
      <c r="AF5">
        <v>8.5855949999999996</v>
      </c>
      <c r="AG5">
        <v>18.909206999999999</v>
      </c>
      <c r="AH5">
        <v>18.324449999999999</v>
      </c>
      <c r="AI5">
        <v>0</v>
      </c>
      <c r="AJ5">
        <v>0</v>
      </c>
      <c r="AK5">
        <v>49.724178999999999</v>
      </c>
      <c r="AL5">
        <v>10.118115</v>
      </c>
      <c r="AM5">
        <v>5.1071229999999996</v>
      </c>
      <c r="AN5">
        <v>0.64778999999999998</v>
      </c>
      <c r="AO5">
        <v>0</v>
      </c>
      <c r="AP5">
        <v>2.8505449999999999</v>
      </c>
      <c r="AQ5">
        <v>29.805772000000001</v>
      </c>
      <c r="AR5">
        <v>48.065399999999997</v>
      </c>
      <c r="AS5">
        <v>31.886284</v>
      </c>
      <c r="AT5">
        <v>13.122888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2661.8535920000004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664.459609</v>
      </c>
      <c r="L6">
        <v>631.92262500000004</v>
      </c>
      <c r="M6">
        <v>89.01</v>
      </c>
      <c r="N6">
        <v>114.285938</v>
      </c>
      <c r="O6">
        <v>58.706546000000003</v>
      </c>
      <c r="P6">
        <v>103.03874999999999</v>
      </c>
      <c r="Q6">
        <v>16.350750000000001</v>
      </c>
      <c r="R6">
        <v>36.701242000000001</v>
      </c>
      <c r="S6">
        <v>25.532422</v>
      </c>
      <c r="T6">
        <v>0</v>
      </c>
      <c r="U6">
        <v>405.15997499999997</v>
      </c>
      <c r="V6">
        <v>13.786875</v>
      </c>
      <c r="W6">
        <v>44.891109999999998</v>
      </c>
      <c r="X6">
        <v>142.72136599999999</v>
      </c>
      <c r="Y6">
        <v>0</v>
      </c>
      <c r="Z6">
        <v>6.340802</v>
      </c>
      <c r="AA6">
        <v>13.592756</v>
      </c>
      <c r="AB6">
        <v>0</v>
      </c>
      <c r="AC6">
        <v>0</v>
      </c>
      <c r="AD6">
        <v>17.637332000000001</v>
      </c>
      <c r="AE6">
        <v>27.929306</v>
      </c>
      <c r="AF6">
        <v>8.5855949999999996</v>
      </c>
      <c r="AG6">
        <v>18.909206999999999</v>
      </c>
      <c r="AH6">
        <v>18.324449999999999</v>
      </c>
      <c r="AI6">
        <v>0</v>
      </c>
      <c r="AJ6">
        <v>0</v>
      </c>
      <c r="AK6">
        <v>49.724178999999999</v>
      </c>
      <c r="AL6">
        <v>10.118115</v>
      </c>
      <c r="AM6">
        <v>5.1071229999999996</v>
      </c>
      <c r="AN6">
        <v>0.64778999999999998</v>
      </c>
      <c r="AO6">
        <v>0</v>
      </c>
      <c r="AP6">
        <v>2.8505449999999999</v>
      </c>
      <c r="AQ6">
        <v>29.805772000000001</v>
      </c>
      <c r="AR6">
        <v>48.065399999999997</v>
      </c>
      <c r="AS6">
        <v>31.886284</v>
      </c>
      <c r="AT6">
        <v>13.258108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2649.3499720000004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664.459609</v>
      </c>
      <c r="L7">
        <v>631.92262500000004</v>
      </c>
      <c r="M7">
        <v>89.01</v>
      </c>
      <c r="N7">
        <v>114.285938</v>
      </c>
      <c r="O7">
        <v>58.706546000000003</v>
      </c>
      <c r="P7">
        <v>103.03874999999999</v>
      </c>
      <c r="Q7">
        <v>16.350750000000001</v>
      </c>
      <c r="R7">
        <v>39.949139000000002</v>
      </c>
      <c r="S7">
        <v>25.532422</v>
      </c>
      <c r="T7">
        <v>0</v>
      </c>
      <c r="U7">
        <v>405.15997499999997</v>
      </c>
      <c r="V7">
        <v>13.786875</v>
      </c>
      <c r="W7">
        <v>44.891109999999998</v>
      </c>
      <c r="X7">
        <v>142.72136599999999</v>
      </c>
      <c r="Y7">
        <v>0</v>
      </c>
      <c r="Z7">
        <v>6.340802</v>
      </c>
      <c r="AA7">
        <v>13.592756</v>
      </c>
      <c r="AB7">
        <v>0</v>
      </c>
      <c r="AC7">
        <v>0</v>
      </c>
      <c r="AD7">
        <v>8.8186660000000003</v>
      </c>
      <c r="AE7">
        <v>27.929306</v>
      </c>
      <c r="AF7">
        <v>8.5855949999999996</v>
      </c>
      <c r="AG7">
        <v>18.909206999999999</v>
      </c>
      <c r="AH7">
        <v>18.324449999999999</v>
      </c>
      <c r="AI7">
        <v>0</v>
      </c>
      <c r="AJ7">
        <v>0</v>
      </c>
      <c r="AK7">
        <v>49.724178999999999</v>
      </c>
      <c r="AL7">
        <v>10.118115</v>
      </c>
      <c r="AM7">
        <v>5.1071229999999996</v>
      </c>
      <c r="AN7">
        <v>0.64778999999999998</v>
      </c>
      <c r="AO7">
        <v>0</v>
      </c>
      <c r="AP7">
        <v>2.8505449999999999</v>
      </c>
      <c r="AQ7">
        <v>29.805772000000001</v>
      </c>
      <c r="AR7">
        <v>48.065399999999997</v>
      </c>
      <c r="AS7">
        <v>30.860717000000001</v>
      </c>
      <c r="AT7">
        <v>12.517417999999999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2642.0129459999998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664.459609</v>
      </c>
      <c r="L8">
        <v>631.92262500000004</v>
      </c>
      <c r="M8">
        <v>89.01</v>
      </c>
      <c r="N8">
        <v>114.285938</v>
      </c>
      <c r="O8">
        <v>58.706546000000003</v>
      </c>
      <c r="P8">
        <v>103.03874999999999</v>
      </c>
      <c r="Q8">
        <v>16.350750000000001</v>
      </c>
      <c r="R8">
        <v>39.949139000000002</v>
      </c>
      <c r="S8">
        <v>25.532422</v>
      </c>
      <c r="T8">
        <v>0</v>
      </c>
      <c r="U8">
        <v>405.15997499999997</v>
      </c>
      <c r="V8">
        <v>13.786875</v>
      </c>
      <c r="W8">
        <v>44.891109999999998</v>
      </c>
      <c r="X8">
        <v>142.72136599999999</v>
      </c>
      <c r="Y8">
        <v>0</v>
      </c>
      <c r="Z8">
        <v>6.340802</v>
      </c>
      <c r="AA8">
        <v>0</v>
      </c>
      <c r="AB8">
        <v>0</v>
      </c>
      <c r="AC8">
        <v>0</v>
      </c>
      <c r="AD8">
        <v>7.2849849999999998</v>
      </c>
      <c r="AE8">
        <v>27.929306</v>
      </c>
      <c r="AF8">
        <v>8.5855949999999996</v>
      </c>
      <c r="AG8">
        <v>18.909206999999999</v>
      </c>
      <c r="AH8">
        <v>18.324449999999999</v>
      </c>
      <c r="AI8">
        <v>0</v>
      </c>
      <c r="AJ8">
        <v>0</v>
      </c>
      <c r="AK8">
        <v>49.724178999999999</v>
      </c>
      <c r="AL8">
        <v>10.118115</v>
      </c>
      <c r="AM8">
        <v>5.1071229999999996</v>
      </c>
      <c r="AN8">
        <v>0.64778999999999998</v>
      </c>
      <c r="AO8">
        <v>0</v>
      </c>
      <c r="AP8">
        <v>2.8505449999999999</v>
      </c>
      <c r="AQ8">
        <v>29.805772000000001</v>
      </c>
      <c r="AR8">
        <v>48.065399999999997</v>
      </c>
      <c r="AS8">
        <v>30.860717000000001</v>
      </c>
      <c r="AT8">
        <v>8.1582380000000008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2622.5273289999996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664.459609</v>
      </c>
      <c r="L9">
        <v>631.92262500000004</v>
      </c>
      <c r="M9">
        <v>89.01</v>
      </c>
      <c r="N9">
        <v>114.285938</v>
      </c>
      <c r="O9">
        <v>58.706546000000003</v>
      </c>
      <c r="P9">
        <v>103.03874999999999</v>
      </c>
      <c r="Q9">
        <v>16.350750000000001</v>
      </c>
      <c r="R9">
        <v>41.014449999999997</v>
      </c>
      <c r="S9">
        <v>25.532422</v>
      </c>
      <c r="T9">
        <v>0</v>
      </c>
      <c r="U9">
        <v>405.15997499999997</v>
      </c>
      <c r="V9">
        <v>13.786875</v>
      </c>
      <c r="W9">
        <v>44.891109999999998</v>
      </c>
      <c r="X9">
        <v>142.72136599999999</v>
      </c>
      <c r="Y9">
        <v>0</v>
      </c>
      <c r="Z9">
        <v>6.340802</v>
      </c>
      <c r="AA9">
        <v>0</v>
      </c>
      <c r="AB9">
        <v>0</v>
      </c>
      <c r="AC9">
        <v>0</v>
      </c>
      <c r="AD9">
        <v>0</v>
      </c>
      <c r="AE9">
        <v>27.929306</v>
      </c>
      <c r="AF9">
        <v>8.5855949999999996</v>
      </c>
      <c r="AG9">
        <v>18.909206999999999</v>
      </c>
      <c r="AH9">
        <v>18.324449999999999</v>
      </c>
      <c r="AI9">
        <v>0</v>
      </c>
      <c r="AJ9">
        <v>0</v>
      </c>
      <c r="AK9">
        <v>49.724178999999999</v>
      </c>
      <c r="AL9">
        <v>20.236229999999999</v>
      </c>
      <c r="AM9">
        <v>5.1071229999999996</v>
      </c>
      <c r="AN9">
        <v>0.64778999999999998</v>
      </c>
      <c r="AO9">
        <v>0</v>
      </c>
      <c r="AP9">
        <v>2.8505449999999999</v>
      </c>
      <c r="AQ9">
        <v>19.870515000000001</v>
      </c>
      <c r="AR9">
        <v>48.065399999999997</v>
      </c>
      <c r="AS9">
        <v>30.860717000000001</v>
      </c>
      <c r="AT9">
        <v>9.7080979999999997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2618.0403729999998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664.459609</v>
      </c>
      <c r="L10">
        <v>631.92262500000004</v>
      </c>
      <c r="M10">
        <v>89.01</v>
      </c>
      <c r="N10">
        <v>114.285938</v>
      </c>
      <c r="O10">
        <v>58.706546000000003</v>
      </c>
      <c r="P10">
        <v>103.03874999999999</v>
      </c>
      <c r="Q10">
        <v>16.350750000000001</v>
      </c>
      <c r="R10">
        <v>41.014449999999997</v>
      </c>
      <c r="S10">
        <v>25.532422</v>
      </c>
      <c r="T10">
        <v>0</v>
      </c>
      <c r="U10">
        <v>405.15997499999997</v>
      </c>
      <c r="V10">
        <v>13.786875</v>
      </c>
      <c r="W10">
        <v>44.891109999999998</v>
      </c>
      <c r="X10">
        <v>142.72136599999999</v>
      </c>
      <c r="Y10">
        <v>0</v>
      </c>
      <c r="Z10">
        <v>6.340802</v>
      </c>
      <c r="AA10">
        <v>0</v>
      </c>
      <c r="AB10">
        <v>0</v>
      </c>
      <c r="AC10">
        <v>0</v>
      </c>
      <c r="AD10">
        <v>0</v>
      </c>
      <c r="AE10">
        <v>27.929306</v>
      </c>
      <c r="AF10">
        <v>8.5855949999999996</v>
      </c>
      <c r="AG10">
        <v>18.909206999999999</v>
      </c>
      <c r="AH10">
        <v>18.324449999999999</v>
      </c>
      <c r="AI10">
        <v>0</v>
      </c>
      <c r="AJ10">
        <v>0</v>
      </c>
      <c r="AK10">
        <v>49.724178999999999</v>
      </c>
      <c r="AL10">
        <v>20.236229999999999</v>
      </c>
      <c r="AM10">
        <v>5.1071229999999996</v>
      </c>
      <c r="AN10">
        <v>0.64778999999999998</v>
      </c>
      <c r="AO10">
        <v>1.5644000000000002E-2</v>
      </c>
      <c r="AP10">
        <v>2.8505449999999999</v>
      </c>
      <c r="AQ10">
        <v>9.9352579999999993</v>
      </c>
      <c r="AR10">
        <v>48.065399999999997</v>
      </c>
      <c r="AS10">
        <v>30.860717000000001</v>
      </c>
      <c r="AT10">
        <v>10.602228999999999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2609.0148909999998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664.459609</v>
      </c>
      <c r="L11">
        <v>631.92262500000004</v>
      </c>
      <c r="M11">
        <v>89.01</v>
      </c>
      <c r="N11">
        <v>114.285938</v>
      </c>
      <c r="O11">
        <v>58.706546000000003</v>
      </c>
      <c r="P11">
        <v>103.03874999999999</v>
      </c>
      <c r="Q11">
        <v>16.350750000000001</v>
      </c>
      <c r="R11">
        <v>41.014449999999997</v>
      </c>
      <c r="S11">
        <v>25.532422</v>
      </c>
      <c r="T11">
        <v>0</v>
      </c>
      <c r="U11">
        <v>405.15997499999997</v>
      </c>
      <c r="V11">
        <v>13.786875</v>
      </c>
      <c r="W11">
        <v>44.891109999999998</v>
      </c>
      <c r="X11">
        <v>142.72136599999999</v>
      </c>
      <c r="Y11">
        <v>0</v>
      </c>
      <c r="Z11">
        <v>6.340802</v>
      </c>
      <c r="AA11">
        <v>0</v>
      </c>
      <c r="AB11">
        <v>0</v>
      </c>
      <c r="AC11">
        <v>0</v>
      </c>
      <c r="AD11">
        <v>0</v>
      </c>
      <c r="AE11">
        <v>27.308655000000002</v>
      </c>
      <c r="AF11">
        <v>8.5855949999999996</v>
      </c>
      <c r="AG11">
        <v>18.909206999999999</v>
      </c>
      <c r="AH11">
        <v>0</v>
      </c>
      <c r="AI11">
        <v>0</v>
      </c>
      <c r="AJ11">
        <v>0</v>
      </c>
      <c r="AK11">
        <v>49.724178999999999</v>
      </c>
      <c r="AL11">
        <v>33.727049999999998</v>
      </c>
      <c r="AM11">
        <v>5.1071229999999996</v>
      </c>
      <c r="AN11">
        <v>0.64778999999999998</v>
      </c>
      <c r="AO11">
        <v>0</v>
      </c>
      <c r="AP11">
        <v>6.5686479999999996</v>
      </c>
      <c r="AQ11">
        <v>0</v>
      </c>
      <c r="AR11">
        <v>48.065399999999997</v>
      </c>
      <c r="AS11">
        <v>30.860717000000001</v>
      </c>
      <c r="AT11">
        <v>13.133022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2599.8586039999996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664.459609</v>
      </c>
      <c r="L12">
        <v>631.92262500000004</v>
      </c>
      <c r="M12">
        <v>89.01</v>
      </c>
      <c r="N12">
        <v>114.285938</v>
      </c>
      <c r="O12">
        <v>58.706546000000003</v>
      </c>
      <c r="P12">
        <v>103.03874999999999</v>
      </c>
      <c r="Q12">
        <v>16.350750000000001</v>
      </c>
      <c r="R12">
        <v>41.014449999999997</v>
      </c>
      <c r="S12">
        <v>25.532422</v>
      </c>
      <c r="T12">
        <v>0</v>
      </c>
      <c r="U12">
        <v>405.15997499999997</v>
      </c>
      <c r="V12">
        <v>13.786875</v>
      </c>
      <c r="W12">
        <v>44.891109999999998</v>
      </c>
      <c r="X12">
        <v>142.72136599999999</v>
      </c>
      <c r="Y12">
        <v>0</v>
      </c>
      <c r="Z12">
        <v>6.340802</v>
      </c>
      <c r="AA12">
        <v>0</v>
      </c>
      <c r="AB12">
        <v>0</v>
      </c>
      <c r="AC12">
        <v>0</v>
      </c>
      <c r="AD12">
        <v>0</v>
      </c>
      <c r="AE12">
        <v>27.308655000000002</v>
      </c>
      <c r="AF12">
        <v>8.5855949999999996</v>
      </c>
      <c r="AG12">
        <v>18.909206999999999</v>
      </c>
      <c r="AH12">
        <v>0</v>
      </c>
      <c r="AI12">
        <v>0</v>
      </c>
      <c r="AJ12">
        <v>0</v>
      </c>
      <c r="AK12">
        <v>49.724178999999999</v>
      </c>
      <c r="AL12">
        <v>33.727049999999998</v>
      </c>
      <c r="AM12">
        <v>5.1071229999999996</v>
      </c>
      <c r="AN12">
        <v>0.64778999999999998</v>
      </c>
      <c r="AO12">
        <v>0</v>
      </c>
      <c r="AP12">
        <v>6.5686479999999996</v>
      </c>
      <c r="AQ12">
        <v>0</v>
      </c>
      <c r="AR12">
        <v>48.065399999999997</v>
      </c>
      <c r="AS12">
        <v>30.860717000000001</v>
      </c>
      <c r="AT12">
        <v>11.332376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2598.0579579999994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664.459609</v>
      </c>
      <c r="L13">
        <v>631.92262500000004</v>
      </c>
      <c r="M13">
        <v>89.01</v>
      </c>
      <c r="N13">
        <v>114.285938</v>
      </c>
      <c r="O13">
        <v>58.706546000000003</v>
      </c>
      <c r="P13">
        <v>103.03874999999999</v>
      </c>
      <c r="Q13">
        <v>16.350750000000001</v>
      </c>
      <c r="R13">
        <v>39.949139000000002</v>
      </c>
      <c r="S13">
        <v>25.532422</v>
      </c>
      <c r="T13">
        <v>0</v>
      </c>
      <c r="U13">
        <v>405.15997499999997</v>
      </c>
      <c r="V13">
        <v>13.786875</v>
      </c>
      <c r="W13">
        <v>44.891109999999998</v>
      </c>
      <c r="X13">
        <v>142.72136599999999</v>
      </c>
      <c r="Y13">
        <v>0</v>
      </c>
      <c r="Z13">
        <v>6.340802</v>
      </c>
      <c r="AA13">
        <v>0</v>
      </c>
      <c r="AB13">
        <v>0</v>
      </c>
      <c r="AC13">
        <v>0</v>
      </c>
      <c r="AD13">
        <v>0</v>
      </c>
      <c r="AE13">
        <v>27.308655000000002</v>
      </c>
      <c r="AF13">
        <v>8.5855949999999996</v>
      </c>
      <c r="AG13">
        <v>18.909206999999999</v>
      </c>
      <c r="AH13">
        <v>0</v>
      </c>
      <c r="AI13">
        <v>0</v>
      </c>
      <c r="AJ13">
        <v>0</v>
      </c>
      <c r="AK13">
        <v>49.724178999999999</v>
      </c>
      <c r="AL13">
        <v>33.727049999999998</v>
      </c>
      <c r="AM13">
        <v>5.1071229999999996</v>
      </c>
      <c r="AN13">
        <v>0.64778999999999998</v>
      </c>
      <c r="AO13">
        <v>0</v>
      </c>
      <c r="AP13">
        <v>6.5686479999999996</v>
      </c>
      <c r="AQ13">
        <v>0</v>
      </c>
      <c r="AR13">
        <v>48.065399999999997</v>
      </c>
      <c r="AS13">
        <v>30.860717000000001</v>
      </c>
      <c r="AT13">
        <v>13.163117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2598.8233879999993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664.459609</v>
      </c>
      <c r="L14">
        <v>631.92262500000004</v>
      </c>
      <c r="M14">
        <v>89.01</v>
      </c>
      <c r="N14">
        <v>114.285938</v>
      </c>
      <c r="O14">
        <v>58.706546000000003</v>
      </c>
      <c r="P14">
        <v>103.03874999999999</v>
      </c>
      <c r="Q14">
        <v>16.350750000000001</v>
      </c>
      <c r="R14">
        <v>39.949139000000002</v>
      </c>
      <c r="S14">
        <v>25.532422</v>
      </c>
      <c r="T14">
        <v>0</v>
      </c>
      <c r="U14">
        <v>405.15997499999997</v>
      </c>
      <c r="V14">
        <v>13.786875</v>
      </c>
      <c r="W14">
        <v>44.891109999999998</v>
      </c>
      <c r="X14">
        <v>142.72136599999999</v>
      </c>
      <c r="Y14">
        <v>0</v>
      </c>
      <c r="Z14">
        <v>6.340802</v>
      </c>
      <c r="AA14">
        <v>0</v>
      </c>
      <c r="AB14">
        <v>0</v>
      </c>
      <c r="AC14">
        <v>0</v>
      </c>
      <c r="AD14">
        <v>0</v>
      </c>
      <c r="AE14">
        <v>27.308655000000002</v>
      </c>
      <c r="AF14">
        <v>8.5855949999999996</v>
      </c>
      <c r="AG14">
        <v>18.909206999999999</v>
      </c>
      <c r="AH14">
        <v>0</v>
      </c>
      <c r="AI14">
        <v>0</v>
      </c>
      <c r="AJ14">
        <v>0</v>
      </c>
      <c r="AK14">
        <v>49.724178999999999</v>
      </c>
      <c r="AL14">
        <v>33.727049999999998</v>
      </c>
      <c r="AM14">
        <v>5.1071229999999996</v>
      </c>
      <c r="AN14">
        <v>0.64778999999999998</v>
      </c>
      <c r="AO14">
        <v>0</v>
      </c>
      <c r="AP14">
        <v>6.5686479999999996</v>
      </c>
      <c r="AQ14">
        <v>0</v>
      </c>
      <c r="AR14">
        <v>48.065399999999997</v>
      </c>
      <c r="AS14">
        <v>30.860717000000001</v>
      </c>
      <c r="AT14">
        <v>12.326104000000001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2597.9863749999995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664.459609</v>
      </c>
      <c r="L15">
        <v>631.92262500000004</v>
      </c>
      <c r="M15">
        <v>89.01</v>
      </c>
      <c r="N15">
        <v>114.285938</v>
      </c>
      <c r="O15">
        <v>58.706546000000003</v>
      </c>
      <c r="P15">
        <v>103.03874999999999</v>
      </c>
      <c r="Q15">
        <v>16.350750000000001</v>
      </c>
      <c r="R15">
        <v>37.892138000000003</v>
      </c>
      <c r="S15">
        <v>25.532422</v>
      </c>
      <c r="T15">
        <v>0</v>
      </c>
      <c r="U15">
        <v>405.15997499999997</v>
      </c>
      <c r="V15">
        <v>13.786875</v>
      </c>
      <c r="W15">
        <v>44.891109999999998</v>
      </c>
      <c r="X15">
        <v>142.72136599999999</v>
      </c>
      <c r="Y15">
        <v>0</v>
      </c>
      <c r="Z15">
        <v>6.340802</v>
      </c>
      <c r="AA15">
        <v>0</v>
      </c>
      <c r="AB15">
        <v>0</v>
      </c>
      <c r="AC15">
        <v>0</v>
      </c>
      <c r="AD15">
        <v>0</v>
      </c>
      <c r="AE15">
        <v>47.829867999999998</v>
      </c>
      <c r="AF15">
        <v>8.5855949999999996</v>
      </c>
      <c r="AG15">
        <v>18.909206999999999</v>
      </c>
      <c r="AH15">
        <v>0</v>
      </c>
      <c r="AI15">
        <v>0</v>
      </c>
      <c r="AJ15">
        <v>0</v>
      </c>
      <c r="AK15">
        <v>49.724178999999999</v>
      </c>
      <c r="AL15">
        <v>77.572215</v>
      </c>
      <c r="AM15">
        <v>5.1071229999999996</v>
      </c>
      <c r="AN15">
        <v>0.64778999999999998</v>
      </c>
      <c r="AO15">
        <v>0</v>
      </c>
      <c r="AP15">
        <v>2.8505449999999999</v>
      </c>
      <c r="AQ15">
        <v>0</v>
      </c>
      <c r="AR15">
        <v>51.269759999999998</v>
      </c>
      <c r="AS15">
        <v>30.860717000000001</v>
      </c>
      <c r="AT15">
        <v>7.9798210000000003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2655.4357259999992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664.459609</v>
      </c>
      <c r="L16">
        <v>631.92262500000004</v>
      </c>
      <c r="M16">
        <v>89.01</v>
      </c>
      <c r="N16">
        <v>114.285938</v>
      </c>
      <c r="O16">
        <v>58.706546000000003</v>
      </c>
      <c r="P16">
        <v>103.03874999999999</v>
      </c>
      <c r="Q16">
        <v>16.350750000000001</v>
      </c>
      <c r="R16">
        <v>37.892138000000003</v>
      </c>
      <c r="S16">
        <v>25.532422</v>
      </c>
      <c r="T16">
        <v>0</v>
      </c>
      <c r="U16">
        <v>405.15997499999997</v>
      </c>
      <c r="V16">
        <v>13.786875</v>
      </c>
      <c r="W16">
        <v>44.891109999999998</v>
      </c>
      <c r="X16">
        <v>142.72136599999999</v>
      </c>
      <c r="Y16">
        <v>0</v>
      </c>
      <c r="Z16">
        <v>6.340802</v>
      </c>
      <c r="AA16">
        <v>0</v>
      </c>
      <c r="AB16">
        <v>0</v>
      </c>
      <c r="AC16">
        <v>0</v>
      </c>
      <c r="AD16">
        <v>0</v>
      </c>
      <c r="AE16">
        <v>47.829867999999998</v>
      </c>
      <c r="AF16">
        <v>8.5855949999999996</v>
      </c>
      <c r="AG16">
        <v>18.909206999999999</v>
      </c>
      <c r="AH16">
        <v>0</v>
      </c>
      <c r="AI16">
        <v>0</v>
      </c>
      <c r="AJ16">
        <v>0</v>
      </c>
      <c r="AK16">
        <v>49.724178999999999</v>
      </c>
      <c r="AL16">
        <v>77.572215</v>
      </c>
      <c r="AM16">
        <v>5.1071229999999996</v>
      </c>
      <c r="AN16">
        <v>0.64778999999999998</v>
      </c>
      <c r="AO16">
        <v>0</v>
      </c>
      <c r="AP16">
        <v>2.8505449999999999</v>
      </c>
      <c r="AQ16">
        <v>0</v>
      </c>
      <c r="AR16">
        <v>51.269759999999998</v>
      </c>
      <c r="AS16">
        <v>30.860717000000001</v>
      </c>
      <c r="AT16">
        <v>12.378411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2659.8343159999995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664.459609</v>
      </c>
      <c r="L17">
        <v>631.92262500000004</v>
      </c>
      <c r="M17">
        <v>89.01</v>
      </c>
      <c r="N17">
        <v>114.285938</v>
      </c>
      <c r="O17">
        <v>58.706546000000003</v>
      </c>
      <c r="P17">
        <v>103.03874999999999</v>
      </c>
      <c r="Q17">
        <v>16.350750000000001</v>
      </c>
      <c r="R17">
        <v>37.892138000000003</v>
      </c>
      <c r="S17">
        <v>25.532422</v>
      </c>
      <c r="T17">
        <v>0</v>
      </c>
      <c r="U17">
        <v>405.15997499999997</v>
      </c>
      <c r="V17">
        <v>13.786875</v>
      </c>
      <c r="W17">
        <v>44.891109999999998</v>
      </c>
      <c r="X17">
        <v>142.72136599999999</v>
      </c>
      <c r="Y17">
        <v>0</v>
      </c>
      <c r="Z17">
        <v>6.340802</v>
      </c>
      <c r="AA17">
        <v>0</v>
      </c>
      <c r="AB17">
        <v>0</v>
      </c>
      <c r="AC17">
        <v>0</v>
      </c>
      <c r="AD17">
        <v>0</v>
      </c>
      <c r="AE17">
        <v>47.829867999999998</v>
      </c>
      <c r="AF17">
        <v>8.5855949999999996</v>
      </c>
      <c r="AG17">
        <v>18.909206999999999</v>
      </c>
      <c r="AH17">
        <v>0</v>
      </c>
      <c r="AI17">
        <v>0</v>
      </c>
      <c r="AJ17">
        <v>0</v>
      </c>
      <c r="AK17">
        <v>49.724178999999999</v>
      </c>
      <c r="AL17">
        <v>77.572215</v>
      </c>
      <c r="AM17">
        <v>5.1071229999999996</v>
      </c>
      <c r="AN17">
        <v>0.64778999999999998</v>
      </c>
      <c r="AO17">
        <v>0</v>
      </c>
      <c r="AP17">
        <v>2.8505449999999999</v>
      </c>
      <c r="AQ17">
        <v>0</v>
      </c>
      <c r="AR17">
        <v>51.269759999999998</v>
      </c>
      <c r="AS17">
        <v>30.860717000000001</v>
      </c>
      <c r="AT17">
        <v>13.898177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2661.3540819999994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664.459609</v>
      </c>
      <c r="L18">
        <v>631.92262500000004</v>
      </c>
      <c r="M18">
        <v>89.01</v>
      </c>
      <c r="N18">
        <v>114.285938</v>
      </c>
      <c r="O18">
        <v>58.706546000000003</v>
      </c>
      <c r="P18">
        <v>103.03874999999999</v>
      </c>
      <c r="Q18">
        <v>16.350750000000001</v>
      </c>
      <c r="R18">
        <v>37.892138000000003</v>
      </c>
      <c r="S18">
        <v>25.532422</v>
      </c>
      <c r="T18">
        <v>0</v>
      </c>
      <c r="U18">
        <v>405.15997499999997</v>
      </c>
      <c r="V18">
        <v>13.786875</v>
      </c>
      <c r="W18">
        <v>44.891109999999998</v>
      </c>
      <c r="X18">
        <v>142.72136599999999</v>
      </c>
      <c r="Y18">
        <v>0</v>
      </c>
      <c r="Z18">
        <v>6.340802</v>
      </c>
      <c r="AA18">
        <v>0</v>
      </c>
      <c r="AB18">
        <v>0</v>
      </c>
      <c r="AC18">
        <v>0</v>
      </c>
      <c r="AD18">
        <v>0</v>
      </c>
      <c r="AE18">
        <v>47.829867999999998</v>
      </c>
      <c r="AF18">
        <v>8.5855949999999996</v>
      </c>
      <c r="AG18">
        <v>18.909206999999999</v>
      </c>
      <c r="AH18">
        <v>0</v>
      </c>
      <c r="AI18">
        <v>0</v>
      </c>
      <c r="AJ18">
        <v>0</v>
      </c>
      <c r="AK18">
        <v>49.724178999999999</v>
      </c>
      <c r="AL18">
        <v>77.572215</v>
      </c>
      <c r="AM18">
        <v>5.1071229999999996</v>
      </c>
      <c r="AN18">
        <v>0.64778999999999998</v>
      </c>
      <c r="AO18">
        <v>0</v>
      </c>
      <c r="AP18">
        <v>2.8505449999999999</v>
      </c>
      <c r="AQ18">
        <v>0</v>
      </c>
      <c r="AR18">
        <v>51.269759999999998</v>
      </c>
      <c r="AS18">
        <v>30.860717000000001</v>
      </c>
      <c r="AT18">
        <v>14.509404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2661.9653089999993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664.459609</v>
      </c>
      <c r="L19">
        <v>631.92262500000004</v>
      </c>
      <c r="M19">
        <v>89.01</v>
      </c>
      <c r="N19">
        <v>114.285938</v>
      </c>
      <c r="O19">
        <v>58.706546000000003</v>
      </c>
      <c r="P19">
        <v>103.03874999999999</v>
      </c>
      <c r="Q19">
        <v>16.350750000000001</v>
      </c>
      <c r="R19">
        <v>39.949139000000002</v>
      </c>
      <c r="S19">
        <v>25.532422</v>
      </c>
      <c r="T19">
        <v>0</v>
      </c>
      <c r="U19">
        <v>405.15997499999997</v>
      </c>
      <c r="V19">
        <v>13.786875</v>
      </c>
      <c r="W19">
        <v>44.891109999999998</v>
      </c>
      <c r="X19">
        <v>142.72136599999999</v>
      </c>
      <c r="Y19">
        <v>0</v>
      </c>
      <c r="Z19">
        <v>6.340802</v>
      </c>
      <c r="AA19">
        <v>0</v>
      </c>
      <c r="AB19">
        <v>0</v>
      </c>
      <c r="AC19">
        <v>0</v>
      </c>
      <c r="AD19">
        <v>0</v>
      </c>
      <c r="AE19">
        <v>47.829867999999998</v>
      </c>
      <c r="AF19">
        <v>8.5855949999999996</v>
      </c>
      <c r="AG19">
        <v>18.909206999999999</v>
      </c>
      <c r="AH19">
        <v>0</v>
      </c>
      <c r="AI19">
        <v>0</v>
      </c>
      <c r="AJ19">
        <v>0</v>
      </c>
      <c r="AK19">
        <v>49.724178999999999</v>
      </c>
      <c r="AL19">
        <v>77.572215</v>
      </c>
      <c r="AM19">
        <v>5.1071229999999996</v>
      </c>
      <c r="AN19">
        <v>0.64778999999999998</v>
      </c>
      <c r="AO19">
        <v>0</v>
      </c>
      <c r="AP19">
        <v>2.8505449999999999</v>
      </c>
      <c r="AQ19">
        <v>9.9352579999999993</v>
      </c>
      <c r="AR19">
        <v>48.065399999999997</v>
      </c>
      <c r="AS19">
        <v>30.860717000000001</v>
      </c>
      <c r="AT19">
        <v>14.509404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2670.7532079999992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664.459609</v>
      </c>
      <c r="L20">
        <v>631.92262500000004</v>
      </c>
      <c r="M20">
        <v>89.01</v>
      </c>
      <c r="N20">
        <v>114.285938</v>
      </c>
      <c r="O20">
        <v>58.706546000000003</v>
      </c>
      <c r="P20">
        <v>103.03874999999999</v>
      </c>
      <c r="Q20">
        <v>16.350750000000001</v>
      </c>
      <c r="R20">
        <v>41.014449999999997</v>
      </c>
      <c r="S20">
        <v>25.532422</v>
      </c>
      <c r="T20">
        <v>0</v>
      </c>
      <c r="U20">
        <v>405.15997499999997</v>
      </c>
      <c r="V20">
        <v>13.786875</v>
      </c>
      <c r="W20">
        <v>44.891109999999998</v>
      </c>
      <c r="X20">
        <v>142.72136599999999</v>
      </c>
      <c r="Y20">
        <v>0</v>
      </c>
      <c r="Z20">
        <v>6.340802</v>
      </c>
      <c r="AA20">
        <v>0</v>
      </c>
      <c r="AB20">
        <v>0</v>
      </c>
      <c r="AC20">
        <v>0</v>
      </c>
      <c r="AD20">
        <v>0</v>
      </c>
      <c r="AE20">
        <v>47.829867999999998</v>
      </c>
      <c r="AF20">
        <v>8.5855949999999996</v>
      </c>
      <c r="AG20">
        <v>18.909206999999999</v>
      </c>
      <c r="AH20">
        <v>0</v>
      </c>
      <c r="AI20">
        <v>0</v>
      </c>
      <c r="AJ20">
        <v>0</v>
      </c>
      <c r="AK20">
        <v>49.724178999999999</v>
      </c>
      <c r="AL20">
        <v>77.572215</v>
      </c>
      <c r="AM20">
        <v>5.1071229999999996</v>
      </c>
      <c r="AN20">
        <v>0.64778999999999998</v>
      </c>
      <c r="AO20">
        <v>0</v>
      </c>
      <c r="AP20">
        <v>2.8505449999999999</v>
      </c>
      <c r="AQ20">
        <v>19.870515000000001</v>
      </c>
      <c r="AR20">
        <v>48.065399999999997</v>
      </c>
      <c r="AS20">
        <v>30.860717000000001</v>
      </c>
      <c r="AT20">
        <v>14.415103999999999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2681.6594759999998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664.459609</v>
      </c>
      <c r="L21">
        <v>631.92262500000004</v>
      </c>
      <c r="M21">
        <v>89.01</v>
      </c>
      <c r="N21">
        <v>114.285938</v>
      </c>
      <c r="O21">
        <v>58.706546000000003</v>
      </c>
      <c r="P21">
        <v>104.49</v>
      </c>
      <c r="Q21">
        <v>16.350750000000001</v>
      </c>
      <c r="R21">
        <v>41.014449999999997</v>
      </c>
      <c r="S21">
        <v>25.532422</v>
      </c>
      <c r="T21">
        <v>0</v>
      </c>
      <c r="U21">
        <v>405.15997499999997</v>
      </c>
      <c r="V21">
        <v>13.786875</v>
      </c>
      <c r="W21">
        <v>44.891109999999998</v>
      </c>
      <c r="X21">
        <v>142.72136599999999</v>
      </c>
      <c r="Y21">
        <v>0</v>
      </c>
      <c r="Z21">
        <v>6.340802</v>
      </c>
      <c r="AA21">
        <v>0</v>
      </c>
      <c r="AB21">
        <v>0</v>
      </c>
      <c r="AC21">
        <v>9.3633100000000002</v>
      </c>
      <c r="AD21">
        <v>0</v>
      </c>
      <c r="AE21">
        <v>47.829867999999998</v>
      </c>
      <c r="AF21">
        <v>8.5855949999999996</v>
      </c>
      <c r="AG21">
        <v>18.909206999999999</v>
      </c>
      <c r="AH21">
        <v>0</v>
      </c>
      <c r="AI21">
        <v>0</v>
      </c>
      <c r="AJ21">
        <v>0</v>
      </c>
      <c r="AK21">
        <v>49.724178999999999</v>
      </c>
      <c r="AL21">
        <v>33.727049999999998</v>
      </c>
      <c r="AM21">
        <v>5.1071229999999996</v>
      </c>
      <c r="AN21">
        <v>0.64778999999999998</v>
      </c>
      <c r="AO21">
        <v>0</v>
      </c>
      <c r="AP21">
        <v>2.8505449999999999</v>
      </c>
      <c r="AQ21">
        <v>29.805772000000001</v>
      </c>
      <c r="AR21">
        <v>48.065399999999997</v>
      </c>
      <c r="AS21">
        <v>30.860717000000001</v>
      </c>
      <c r="AT21">
        <v>14.509404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2658.6584279999997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664.459609</v>
      </c>
      <c r="L22">
        <v>631.92262500000004</v>
      </c>
      <c r="M22">
        <v>89.01</v>
      </c>
      <c r="N22">
        <v>114.285938</v>
      </c>
      <c r="O22">
        <v>58.706546000000003</v>
      </c>
      <c r="P22">
        <v>105.94125</v>
      </c>
      <c r="Q22">
        <v>16.350750000000001</v>
      </c>
      <c r="R22">
        <v>41.014449999999997</v>
      </c>
      <c r="S22">
        <v>25.532422</v>
      </c>
      <c r="T22">
        <v>0</v>
      </c>
      <c r="U22">
        <v>405.15997499999997</v>
      </c>
      <c r="V22">
        <v>13.786875</v>
      </c>
      <c r="W22">
        <v>44.891109999999998</v>
      </c>
      <c r="X22">
        <v>142.72136599999999</v>
      </c>
      <c r="Y22">
        <v>0</v>
      </c>
      <c r="Z22">
        <v>6.340802</v>
      </c>
      <c r="AA22">
        <v>0</v>
      </c>
      <c r="AB22">
        <v>0</v>
      </c>
      <c r="AC22">
        <v>9.3633100000000002</v>
      </c>
      <c r="AD22">
        <v>8.8186660000000003</v>
      </c>
      <c r="AE22">
        <v>47.829867999999998</v>
      </c>
      <c r="AF22">
        <v>8.5855949999999996</v>
      </c>
      <c r="AG22">
        <v>18.909206999999999</v>
      </c>
      <c r="AH22">
        <v>18.324449999999999</v>
      </c>
      <c r="AI22">
        <v>0</v>
      </c>
      <c r="AJ22">
        <v>0</v>
      </c>
      <c r="AK22">
        <v>49.724178999999999</v>
      </c>
      <c r="AL22">
        <v>20.236229999999999</v>
      </c>
      <c r="AM22">
        <v>10.214245999999999</v>
      </c>
      <c r="AN22">
        <v>0.64778999999999998</v>
      </c>
      <c r="AO22">
        <v>0</v>
      </c>
      <c r="AP22">
        <v>2.8505449999999999</v>
      </c>
      <c r="AQ22">
        <v>29.805772000000001</v>
      </c>
      <c r="AR22">
        <v>48.065399999999997</v>
      </c>
      <c r="AS22">
        <v>30.860717000000001</v>
      </c>
      <c r="AT22">
        <v>13.240809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2677.6005020000002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664.459609</v>
      </c>
      <c r="L23">
        <v>631.92262500000004</v>
      </c>
      <c r="M23">
        <v>89.01</v>
      </c>
      <c r="N23">
        <v>114.285938</v>
      </c>
      <c r="O23">
        <v>58.706546000000003</v>
      </c>
      <c r="P23">
        <v>107.3925</v>
      </c>
      <c r="Q23">
        <v>16.350750000000001</v>
      </c>
      <c r="R23">
        <v>37.892138000000003</v>
      </c>
      <c r="S23">
        <v>25.532422</v>
      </c>
      <c r="T23">
        <v>0</v>
      </c>
      <c r="U23">
        <v>405.15997499999997</v>
      </c>
      <c r="V23">
        <v>13.786875</v>
      </c>
      <c r="W23">
        <v>44.891109999999998</v>
      </c>
      <c r="X23">
        <v>142.72136599999999</v>
      </c>
      <c r="Y23">
        <v>0</v>
      </c>
      <c r="Z23">
        <v>6.340802</v>
      </c>
      <c r="AA23">
        <v>6.802492</v>
      </c>
      <c r="AB23">
        <v>12.63884</v>
      </c>
      <c r="AC23">
        <v>18.72662</v>
      </c>
      <c r="AD23">
        <v>17.637332000000001</v>
      </c>
      <c r="AE23">
        <v>47.829867999999998</v>
      </c>
      <c r="AF23">
        <v>8.5855949999999996</v>
      </c>
      <c r="AG23">
        <v>18.909206999999999</v>
      </c>
      <c r="AH23">
        <v>45.261392000000001</v>
      </c>
      <c r="AI23">
        <v>2.4632550000000002</v>
      </c>
      <c r="AJ23">
        <v>0</v>
      </c>
      <c r="AK23">
        <v>49.724178999999999</v>
      </c>
      <c r="AL23">
        <v>20.236229999999999</v>
      </c>
      <c r="AM23">
        <v>15.321369000000001</v>
      </c>
      <c r="AN23">
        <v>0.64778999999999998</v>
      </c>
      <c r="AO23">
        <v>0</v>
      </c>
      <c r="AP23">
        <v>1.611178</v>
      </c>
      <c r="AQ23">
        <v>29.805772000000001</v>
      </c>
      <c r="AR23">
        <v>51.269759999999998</v>
      </c>
      <c r="AS23">
        <v>30.860717000000001</v>
      </c>
      <c r="AT23">
        <v>14.509404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2751.2936559999994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664.459609</v>
      </c>
      <c r="L24">
        <v>631.92262500000004</v>
      </c>
      <c r="M24">
        <v>89.01</v>
      </c>
      <c r="N24">
        <v>114.285938</v>
      </c>
      <c r="O24">
        <v>58.706546000000003</v>
      </c>
      <c r="P24">
        <v>108.11812500000001</v>
      </c>
      <c r="Q24">
        <v>16.350750000000001</v>
      </c>
      <c r="R24">
        <v>37.892138000000003</v>
      </c>
      <c r="S24">
        <v>25.532422</v>
      </c>
      <c r="T24">
        <v>0</v>
      </c>
      <c r="U24">
        <v>405.15997499999997</v>
      </c>
      <c r="V24">
        <v>13.786875</v>
      </c>
      <c r="W24">
        <v>44.891109999999998</v>
      </c>
      <c r="X24">
        <v>142.72136599999999</v>
      </c>
      <c r="Y24">
        <v>0</v>
      </c>
      <c r="Z24">
        <v>6.340802</v>
      </c>
      <c r="AA24">
        <v>27.185511999999999</v>
      </c>
      <c r="AB24">
        <v>12.63884</v>
      </c>
      <c r="AC24">
        <v>18.72662</v>
      </c>
      <c r="AD24">
        <v>26.455997</v>
      </c>
      <c r="AE24">
        <v>47.829867999999998</v>
      </c>
      <c r="AF24">
        <v>8.5855949999999996</v>
      </c>
      <c r="AG24">
        <v>18.909206999999999</v>
      </c>
      <c r="AH24">
        <v>67.892087000000004</v>
      </c>
      <c r="AI24">
        <v>7.3897649999999997</v>
      </c>
      <c r="AJ24">
        <v>0</v>
      </c>
      <c r="AK24">
        <v>49.724178999999999</v>
      </c>
      <c r="AL24">
        <v>20.236229999999999</v>
      </c>
      <c r="AM24">
        <v>15.321369000000001</v>
      </c>
      <c r="AN24">
        <v>0.64778999999999998</v>
      </c>
      <c r="AO24">
        <v>0</v>
      </c>
      <c r="AP24">
        <v>1.3633040000000001</v>
      </c>
      <c r="AQ24">
        <v>29.805772000000001</v>
      </c>
      <c r="AR24">
        <v>51.269759999999998</v>
      </c>
      <c r="AS24">
        <v>30.860717000000001</v>
      </c>
      <c r="AT24">
        <v>14.509404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2808.5302969999998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664.459609</v>
      </c>
      <c r="L25">
        <v>631.92262500000004</v>
      </c>
      <c r="M25">
        <v>89.01</v>
      </c>
      <c r="N25">
        <v>114.285938</v>
      </c>
      <c r="O25">
        <v>58.706546000000003</v>
      </c>
      <c r="P25">
        <v>108.226969</v>
      </c>
      <c r="Q25">
        <v>16.350750000000001</v>
      </c>
      <c r="R25">
        <v>41.014449999999997</v>
      </c>
      <c r="S25">
        <v>25.532422</v>
      </c>
      <c r="T25">
        <v>0</v>
      </c>
      <c r="U25">
        <v>405.15997499999997</v>
      </c>
      <c r="V25">
        <v>13.786875</v>
      </c>
      <c r="W25">
        <v>44.891109999999998</v>
      </c>
      <c r="X25">
        <v>142.72136599999999</v>
      </c>
      <c r="Y25">
        <v>0</v>
      </c>
      <c r="Z25">
        <v>6.340802</v>
      </c>
      <c r="AA25">
        <v>27.185511999999999</v>
      </c>
      <c r="AB25">
        <v>12.63884</v>
      </c>
      <c r="AC25">
        <v>18.72662</v>
      </c>
      <c r="AD25">
        <v>35.274662999999997</v>
      </c>
      <c r="AE25">
        <v>47.829867999999998</v>
      </c>
      <c r="AF25">
        <v>8.5855949999999996</v>
      </c>
      <c r="AG25">
        <v>18.909206999999999</v>
      </c>
      <c r="AH25">
        <v>67.892087000000004</v>
      </c>
      <c r="AI25">
        <v>32.022314999999999</v>
      </c>
      <c r="AJ25">
        <v>0</v>
      </c>
      <c r="AK25">
        <v>49.724178999999999</v>
      </c>
      <c r="AL25">
        <v>20.236229999999999</v>
      </c>
      <c r="AM25">
        <v>15.321369000000001</v>
      </c>
      <c r="AN25">
        <v>0.64778999999999998</v>
      </c>
      <c r="AO25">
        <v>0</v>
      </c>
      <c r="AP25">
        <v>1.3633040000000001</v>
      </c>
      <c r="AQ25">
        <v>29.805772000000001</v>
      </c>
      <c r="AR25">
        <v>51.269759999999998</v>
      </c>
      <c r="AS25">
        <v>30.860717000000001</v>
      </c>
      <c r="AT25">
        <v>14.509404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2845.212669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664.459609</v>
      </c>
      <c r="L26">
        <v>631.92262500000004</v>
      </c>
      <c r="M26">
        <v>89.01</v>
      </c>
      <c r="N26">
        <v>114.285938</v>
      </c>
      <c r="O26">
        <v>58.706546000000003</v>
      </c>
      <c r="P26">
        <v>108.226969</v>
      </c>
      <c r="Q26">
        <v>16.350750000000001</v>
      </c>
      <c r="R26">
        <v>41.014449999999997</v>
      </c>
      <c r="S26">
        <v>25.532422</v>
      </c>
      <c r="T26">
        <v>0</v>
      </c>
      <c r="U26">
        <v>405.15997499999997</v>
      </c>
      <c r="V26">
        <v>13.786875</v>
      </c>
      <c r="W26">
        <v>44.891109999999998</v>
      </c>
      <c r="X26">
        <v>142.72136599999999</v>
      </c>
      <c r="Y26">
        <v>0</v>
      </c>
      <c r="Z26">
        <v>12.681603000000001</v>
      </c>
      <c r="AA26">
        <v>27.185511999999999</v>
      </c>
      <c r="AB26">
        <v>12.63884</v>
      </c>
      <c r="AC26">
        <v>18.72662</v>
      </c>
      <c r="AD26">
        <v>35.274662999999997</v>
      </c>
      <c r="AE26">
        <v>47.829867999999998</v>
      </c>
      <c r="AF26">
        <v>8.5855949999999996</v>
      </c>
      <c r="AG26">
        <v>18.909206999999999</v>
      </c>
      <c r="AH26">
        <v>67.892087000000004</v>
      </c>
      <c r="AI26">
        <v>32.022314999999999</v>
      </c>
      <c r="AJ26">
        <v>0</v>
      </c>
      <c r="AK26">
        <v>49.724178999999999</v>
      </c>
      <c r="AL26">
        <v>20.236229999999999</v>
      </c>
      <c r="AM26">
        <v>15.321369000000001</v>
      </c>
      <c r="AN26">
        <v>0.64778999999999998</v>
      </c>
      <c r="AO26">
        <v>0</v>
      </c>
      <c r="AP26">
        <v>1.3633040000000001</v>
      </c>
      <c r="AQ26">
        <v>29.805772000000001</v>
      </c>
      <c r="AR26">
        <v>51.269759999999998</v>
      </c>
      <c r="AS26">
        <v>30.860717000000001</v>
      </c>
      <c r="AT26">
        <v>14.509404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2851.5534699999998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664.459609</v>
      </c>
      <c r="L27">
        <v>631.92262500000004</v>
      </c>
      <c r="M27">
        <v>89.01</v>
      </c>
      <c r="N27">
        <v>114.285938</v>
      </c>
      <c r="O27">
        <v>58.706546000000003</v>
      </c>
      <c r="P27">
        <v>108.226969</v>
      </c>
      <c r="Q27">
        <v>16.350750000000001</v>
      </c>
      <c r="R27">
        <v>41.014449999999997</v>
      </c>
      <c r="S27">
        <v>25.532422</v>
      </c>
      <c r="T27">
        <v>0</v>
      </c>
      <c r="U27">
        <v>405.15997499999997</v>
      </c>
      <c r="V27">
        <v>13.786875</v>
      </c>
      <c r="W27">
        <v>44.891109999999998</v>
      </c>
      <c r="X27">
        <v>142.72136599999999</v>
      </c>
      <c r="Y27">
        <v>0</v>
      </c>
      <c r="Z27">
        <v>12.681603000000001</v>
      </c>
      <c r="AA27">
        <v>27.185511999999999</v>
      </c>
      <c r="AB27">
        <v>25.406647</v>
      </c>
      <c r="AC27">
        <v>18.72662</v>
      </c>
      <c r="AD27">
        <v>35.274662999999997</v>
      </c>
      <c r="AE27">
        <v>27.308655000000002</v>
      </c>
      <c r="AF27">
        <v>17.171189999999999</v>
      </c>
      <c r="AG27">
        <v>18.909206999999999</v>
      </c>
      <c r="AH27">
        <v>67.892087000000004</v>
      </c>
      <c r="AI27">
        <v>32.022314999999999</v>
      </c>
      <c r="AJ27">
        <v>0</v>
      </c>
      <c r="AK27">
        <v>49.724178999999999</v>
      </c>
      <c r="AL27">
        <v>20.236229999999999</v>
      </c>
      <c r="AM27">
        <v>15.321369000000001</v>
      </c>
      <c r="AN27">
        <v>0.64778999999999998</v>
      </c>
      <c r="AO27">
        <v>0</v>
      </c>
      <c r="AP27">
        <v>1.982988</v>
      </c>
      <c r="AQ27">
        <v>29.805772000000001</v>
      </c>
      <c r="AR27">
        <v>48.065399999999997</v>
      </c>
      <c r="AS27">
        <v>30.860717000000001</v>
      </c>
      <c r="AT27">
        <v>14.509404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2849.8009829999996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664.459609</v>
      </c>
      <c r="L28">
        <v>631.92262500000004</v>
      </c>
      <c r="M28">
        <v>89.01</v>
      </c>
      <c r="N28">
        <v>114.285938</v>
      </c>
      <c r="O28">
        <v>58.706546000000003</v>
      </c>
      <c r="P28">
        <v>108.226969</v>
      </c>
      <c r="Q28">
        <v>16.350750000000001</v>
      </c>
      <c r="R28">
        <v>41.014449999999997</v>
      </c>
      <c r="S28">
        <v>25.532422</v>
      </c>
      <c r="T28">
        <v>0</v>
      </c>
      <c r="U28">
        <v>405.15997499999997</v>
      </c>
      <c r="V28">
        <v>13.786875</v>
      </c>
      <c r="W28">
        <v>44.891109999999998</v>
      </c>
      <c r="X28">
        <v>142.72136599999999</v>
      </c>
      <c r="Y28">
        <v>0</v>
      </c>
      <c r="Z28">
        <v>12.681603000000001</v>
      </c>
      <c r="AA28">
        <v>27.185511999999999</v>
      </c>
      <c r="AB28">
        <v>25.406647</v>
      </c>
      <c r="AC28">
        <v>18.72662</v>
      </c>
      <c r="AD28">
        <v>35.274662999999997</v>
      </c>
      <c r="AE28">
        <v>27.308655000000002</v>
      </c>
      <c r="AF28">
        <v>17.171189999999999</v>
      </c>
      <c r="AG28">
        <v>18.909206999999999</v>
      </c>
      <c r="AH28">
        <v>45.261392000000001</v>
      </c>
      <c r="AI28">
        <v>32.022314999999999</v>
      </c>
      <c r="AJ28">
        <v>0</v>
      </c>
      <c r="AK28">
        <v>49.724178999999999</v>
      </c>
      <c r="AL28">
        <v>20.236229999999999</v>
      </c>
      <c r="AM28">
        <v>15.321369000000001</v>
      </c>
      <c r="AN28">
        <v>0.64778999999999998</v>
      </c>
      <c r="AO28">
        <v>0</v>
      </c>
      <c r="AP28">
        <v>1.982988</v>
      </c>
      <c r="AQ28">
        <v>29.805772000000001</v>
      </c>
      <c r="AR28">
        <v>48.065399999999997</v>
      </c>
      <c r="AS28">
        <v>30.860717000000001</v>
      </c>
      <c r="AT28">
        <v>14.509404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2827.1702879999993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664.459609</v>
      </c>
      <c r="L29">
        <v>631.92262500000004</v>
      </c>
      <c r="M29">
        <v>89.01</v>
      </c>
      <c r="N29">
        <v>114.285938</v>
      </c>
      <c r="O29">
        <v>58.706546000000003</v>
      </c>
      <c r="P29">
        <v>108.226969</v>
      </c>
      <c r="Q29">
        <v>16.350750000000001</v>
      </c>
      <c r="R29">
        <v>41.014449999999997</v>
      </c>
      <c r="S29">
        <v>25.532422</v>
      </c>
      <c r="T29">
        <v>0</v>
      </c>
      <c r="U29">
        <v>405.15997499999997</v>
      </c>
      <c r="V29">
        <v>13.786875</v>
      </c>
      <c r="W29">
        <v>44.891109999999998</v>
      </c>
      <c r="X29">
        <v>142.72136599999999</v>
      </c>
      <c r="Y29">
        <v>0</v>
      </c>
      <c r="Z29">
        <v>12.681603000000001</v>
      </c>
      <c r="AA29">
        <v>6.802492</v>
      </c>
      <c r="AB29">
        <v>25.406647</v>
      </c>
      <c r="AC29">
        <v>18.72662</v>
      </c>
      <c r="AD29">
        <v>35.274662999999997</v>
      </c>
      <c r="AE29">
        <v>27.308655000000002</v>
      </c>
      <c r="AF29">
        <v>17.171189999999999</v>
      </c>
      <c r="AG29">
        <v>18.909206999999999</v>
      </c>
      <c r="AH29">
        <v>45.261392000000001</v>
      </c>
      <c r="AI29">
        <v>32.022314999999999</v>
      </c>
      <c r="AJ29">
        <v>0</v>
      </c>
      <c r="AK29">
        <v>49.724178999999999</v>
      </c>
      <c r="AL29">
        <v>20.236229999999999</v>
      </c>
      <c r="AM29">
        <v>15.321369000000001</v>
      </c>
      <c r="AN29">
        <v>0.64778999999999998</v>
      </c>
      <c r="AO29">
        <v>0</v>
      </c>
      <c r="AP29">
        <v>1.982988</v>
      </c>
      <c r="AQ29">
        <v>29.805772000000001</v>
      </c>
      <c r="AR29">
        <v>48.065399999999997</v>
      </c>
      <c r="AS29">
        <v>30.860717000000001</v>
      </c>
      <c r="AT29">
        <v>14.509404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2806.7872679999991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664.459609</v>
      </c>
      <c r="L30">
        <v>631.92262500000004</v>
      </c>
      <c r="M30">
        <v>89.01</v>
      </c>
      <c r="N30">
        <v>114.285938</v>
      </c>
      <c r="O30">
        <v>58.706546000000003</v>
      </c>
      <c r="P30">
        <v>108.226969</v>
      </c>
      <c r="Q30">
        <v>16.350750000000001</v>
      </c>
      <c r="R30">
        <v>41.014449999999997</v>
      </c>
      <c r="S30">
        <v>25.532422</v>
      </c>
      <c r="T30">
        <v>0</v>
      </c>
      <c r="U30">
        <v>405.15997499999997</v>
      </c>
      <c r="V30">
        <v>13.786875</v>
      </c>
      <c r="W30">
        <v>44.891109999999998</v>
      </c>
      <c r="X30">
        <v>142.72136599999999</v>
      </c>
      <c r="Y30">
        <v>0</v>
      </c>
      <c r="Z30">
        <v>12.681603000000001</v>
      </c>
      <c r="AA30">
        <v>0</v>
      </c>
      <c r="AB30">
        <v>25.406647</v>
      </c>
      <c r="AC30">
        <v>18.72662</v>
      </c>
      <c r="AD30">
        <v>35.274662999999997</v>
      </c>
      <c r="AE30">
        <v>27.308655000000002</v>
      </c>
      <c r="AF30">
        <v>17.171189999999999</v>
      </c>
      <c r="AG30">
        <v>18.909206999999999</v>
      </c>
      <c r="AH30">
        <v>45.261392000000001</v>
      </c>
      <c r="AI30">
        <v>24.632549999999998</v>
      </c>
      <c r="AJ30">
        <v>0</v>
      </c>
      <c r="AK30">
        <v>49.724178999999999</v>
      </c>
      <c r="AL30">
        <v>20.236229999999999</v>
      </c>
      <c r="AM30">
        <v>10.214245999999999</v>
      </c>
      <c r="AN30">
        <v>0.64778999999999998</v>
      </c>
      <c r="AO30">
        <v>0</v>
      </c>
      <c r="AP30">
        <v>1.982988</v>
      </c>
      <c r="AQ30">
        <v>29.805772000000001</v>
      </c>
      <c r="AR30">
        <v>48.065399999999997</v>
      </c>
      <c r="AS30">
        <v>30.860717000000001</v>
      </c>
      <c r="AT30">
        <v>14.509404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2787.4878879999992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664.459609</v>
      </c>
      <c r="L31">
        <v>631.92262500000004</v>
      </c>
      <c r="M31">
        <v>89.01</v>
      </c>
      <c r="N31">
        <v>114.285938</v>
      </c>
      <c r="O31">
        <v>58.706546000000003</v>
      </c>
      <c r="P31">
        <v>108.226969</v>
      </c>
      <c r="Q31">
        <v>16.350750000000001</v>
      </c>
      <c r="R31">
        <v>37.892138000000003</v>
      </c>
      <c r="S31">
        <v>25.532422</v>
      </c>
      <c r="T31">
        <v>0</v>
      </c>
      <c r="U31">
        <v>405.15997499999997</v>
      </c>
      <c r="V31">
        <v>13.786875</v>
      </c>
      <c r="W31">
        <v>44.891109999999998</v>
      </c>
      <c r="X31">
        <v>142.72136599999999</v>
      </c>
      <c r="Y31">
        <v>0</v>
      </c>
      <c r="Z31">
        <v>12.681603000000001</v>
      </c>
      <c r="AA31">
        <v>0</v>
      </c>
      <c r="AB31">
        <v>25.406647</v>
      </c>
      <c r="AC31">
        <v>18.72662</v>
      </c>
      <c r="AD31">
        <v>26.455997</v>
      </c>
      <c r="AE31">
        <v>27.308655000000002</v>
      </c>
      <c r="AF31">
        <v>17.171189999999999</v>
      </c>
      <c r="AG31">
        <v>18.909206999999999</v>
      </c>
      <c r="AH31">
        <v>45.261392000000001</v>
      </c>
      <c r="AI31">
        <v>4.9265100000000004</v>
      </c>
      <c r="AJ31">
        <v>0</v>
      </c>
      <c r="AK31">
        <v>49.724178999999999</v>
      </c>
      <c r="AL31">
        <v>20.236229999999999</v>
      </c>
      <c r="AM31">
        <v>5.1071229999999996</v>
      </c>
      <c r="AN31">
        <v>0.64778999999999998</v>
      </c>
      <c r="AO31">
        <v>0</v>
      </c>
      <c r="AP31">
        <v>1.982988</v>
      </c>
      <c r="AQ31">
        <v>29.805772000000001</v>
      </c>
      <c r="AR31">
        <v>48.065399999999997</v>
      </c>
      <c r="AS31">
        <v>31.886284</v>
      </c>
      <c r="AT31">
        <v>14.509404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2751.7593139999994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664.459609</v>
      </c>
      <c r="L32">
        <v>631.92262500000004</v>
      </c>
      <c r="M32">
        <v>89.01</v>
      </c>
      <c r="N32">
        <v>114.285938</v>
      </c>
      <c r="O32">
        <v>58.706546000000003</v>
      </c>
      <c r="P32">
        <v>108.226969</v>
      </c>
      <c r="Q32">
        <v>16.350750000000001</v>
      </c>
      <c r="R32">
        <v>37.892138000000003</v>
      </c>
      <c r="S32">
        <v>25.532422</v>
      </c>
      <c r="T32">
        <v>0</v>
      </c>
      <c r="U32">
        <v>405.15997499999997</v>
      </c>
      <c r="V32">
        <v>13.786875</v>
      </c>
      <c r="W32">
        <v>44.891109999999998</v>
      </c>
      <c r="X32">
        <v>142.72136599999999</v>
      </c>
      <c r="Y32">
        <v>0</v>
      </c>
      <c r="Z32">
        <v>12.681603000000001</v>
      </c>
      <c r="AA32">
        <v>0</v>
      </c>
      <c r="AB32">
        <v>25.406647</v>
      </c>
      <c r="AC32">
        <v>18.72662</v>
      </c>
      <c r="AD32">
        <v>17.637332000000001</v>
      </c>
      <c r="AE32">
        <v>27.308655000000002</v>
      </c>
      <c r="AF32">
        <v>17.171189999999999</v>
      </c>
      <c r="AG32">
        <v>18.909206999999999</v>
      </c>
      <c r="AH32">
        <v>45.261392000000001</v>
      </c>
      <c r="AI32">
        <v>0</v>
      </c>
      <c r="AJ32">
        <v>0</v>
      </c>
      <c r="AK32">
        <v>49.724178999999999</v>
      </c>
      <c r="AL32">
        <v>20.236229999999999</v>
      </c>
      <c r="AM32">
        <v>0</v>
      </c>
      <c r="AN32">
        <v>0.64778999999999998</v>
      </c>
      <c r="AO32">
        <v>0</v>
      </c>
      <c r="AP32">
        <v>1.982988</v>
      </c>
      <c r="AQ32">
        <v>29.805772000000001</v>
      </c>
      <c r="AR32">
        <v>48.065399999999997</v>
      </c>
      <c r="AS32">
        <v>31.886284</v>
      </c>
      <c r="AT32">
        <v>14.509404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2732.9070159999997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664.459609</v>
      </c>
      <c r="L33">
        <v>631.92262500000004</v>
      </c>
      <c r="M33">
        <v>89.01</v>
      </c>
      <c r="N33">
        <v>114.285938</v>
      </c>
      <c r="O33">
        <v>58.706546000000003</v>
      </c>
      <c r="P33">
        <v>108.226969</v>
      </c>
      <c r="Q33">
        <v>16.350750000000001</v>
      </c>
      <c r="R33">
        <v>41.014449999999997</v>
      </c>
      <c r="S33">
        <v>25.532422</v>
      </c>
      <c r="T33">
        <v>0</v>
      </c>
      <c r="U33">
        <v>405.15997499999997</v>
      </c>
      <c r="V33">
        <v>13.786875</v>
      </c>
      <c r="W33">
        <v>44.891109999999998</v>
      </c>
      <c r="X33">
        <v>142.72136599999999</v>
      </c>
      <c r="Y33">
        <v>0</v>
      </c>
      <c r="Z33">
        <v>12.681603000000001</v>
      </c>
      <c r="AA33">
        <v>0</v>
      </c>
      <c r="AB33">
        <v>25.406647</v>
      </c>
      <c r="AC33">
        <v>18.72662</v>
      </c>
      <c r="AD33">
        <v>17.637332000000001</v>
      </c>
      <c r="AE33">
        <v>27.308655000000002</v>
      </c>
      <c r="AF33">
        <v>17.171189999999999</v>
      </c>
      <c r="AG33">
        <v>18.909206999999999</v>
      </c>
      <c r="AH33">
        <v>22.630696</v>
      </c>
      <c r="AI33">
        <v>0</v>
      </c>
      <c r="AJ33">
        <v>0</v>
      </c>
      <c r="AK33">
        <v>49.724178999999999</v>
      </c>
      <c r="AL33">
        <v>20.236229999999999</v>
      </c>
      <c r="AM33">
        <v>0</v>
      </c>
      <c r="AN33">
        <v>0.64778999999999998</v>
      </c>
      <c r="AO33">
        <v>0</v>
      </c>
      <c r="AP33">
        <v>1.982988</v>
      </c>
      <c r="AQ33">
        <v>29.805772000000001</v>
      </c>
      <c r="AR33">
        <v>48.065399999999997</v>
      </c>
      <c r="AS33">
        <v>31.886284</v>
      </c>
      <c r="AT33">
        <v>14.482765000000001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2713.3719929999997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664.459609</v>
      </c>
      <c r="L34">
        <v>631.92262500000004</v>
      </c>
      <c r="M34">
        <v>89.01</v>
      </c>
      <c r="N34">
        <v>114.285938</v>
      </c>
      <c r="O34">
        <v>58.706546000000003</v>
      </c>
      <c r="P34">
        <v>108.226969</v>
      </c>
      <c r="Q34">
        <v>16.350750000000001</v>
      </c>
      <c r="R34">
        <v>41.014449999999997</v>
      </c>
      <c r="S34">
        <v>25.532422</v>
      </c>
      <c r="T34">
        <v>0</v>
      </c>
      <c r="U34">
        <v>405.15997499999997</v>
      </c>
      <c r="V34">
        <v>13.786875</v>
      </c>
      <c r="W34">
        <v>44.891109999999998</v>
      </c>
      <c r="X34">
        <v>142.72136599999999</v>
      </c>
      <c r="Y34">
        <v>0</v>
      </c>
      <c r="Z34">
        <v>12.681603000000001</v>
      </c>
      <c r="AA34">
        <v>0</v>
      </c>
      <c r="AB34">
        <v>25.406647</v>
      </c>
      <c r="AC34">
        <v>18.72662</v>
      </c>
      <c r="AD34">
        <v>17.637332000000001</v>
      </c>
      <c r="AE34">
        <v>27.308655000000002</v>
      </c>
      <c r="AF34">
        <v>17.171189999999999</v>
      </c>
      <c r="AG34">
        <v>18.909206999999999</v>
      </c>
      <c r="AH34">
        <v>0</v>
      </c>
      <c r="AI34">
        <v>0</v>
      </c>
      <c r="AJ34">
        <v>0</v>
      </c>
      <c r="AK34">
        <v>49.724178999999999</v>
      </c>
      <c r="AL34">
        <v>20.236229999999999</v>
      </c>
      <c r="AM34">
        <v>0</v>
      </c>
      <c r="AN34">
        <v>0.64778999999999998</v>
      </c>
      <c r="AO34">
        <v>0</v>
      </c>
      <c r="AP34">
        <v>1.982988</v>
      </c>
      <c r="AQ34">
        <v>29.805772000000001</v>
      </c>
      <c r="AR34">
        <v>48.065399999999997</v>
      </c>
      <c r="AS34">
        <v>31.886284</v>
      </c>
      <c r="AT34">
        <v>14.509404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2690.7679359999993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664.459609</v>
      </c>
      <c r="L35">
        <v>631.92262500000004</v>
      </c>
      <c r="M35">
        <v>89.01</v>
      </c>
      <c r="N35">
        <v>114.285938</v>
      </c>
      <c r="O35">
        <v>58.706546000000003</v>
      </c>
      <c r="P35">
        <v>108.226969</v>
      </c>
      <c r="Q35">
        <v>16.350750000000001</v>
      </c>
      <c r="R35">
        <v>41.014449999999997</v>
      </c>
      <c r="S35">
        <v>25.532422</v>
      </c>
      <c r="T35">
        <v>0</v>
      </c>
      <c r="U35">
        <v>405.15997499999997</v>
      </c>
      <c r="V35">
        <v>13.786875</v>
      </c>
      <c r="W35">
        <v>44.891109999999998</v>
      </c>
      <c r="X35">
        <v>142.72136599999999</v>
      </c>
      <c r="Y35">
        <v>0</v>
      </c>
      <c r="Z35">
        <v>12.681603000000001</v>
      </c>
      <c r="AA35">
        <v>0</v>
      </c>
      <c r="AB35">
        <v>25.406647</v>
      </c>
      <c r="AC35">
        <v>18.72662</v>
      </c>
      <c r="AD35">
        <v>8.8186660000000003</v>
      </c>
      <c r="AE35">
        <v>27.308655000000002</v>
      </c>
      <c r="AF35">
        <v>17.171189999999999</v>
      </c>
      <c r="AG35">
        <v>18.909206999999999</v>
      </c>
      <c r="AH35">
        <v>0</v>
      </c>
      <c r="AI35">
        <v>0</v>
      </c>
      <c r="AJ35">
        <v>0</v>
      </c>
      <c r="AK35">
        <v>49.724178999999999</v>
      </c>
      <c r="AL35">
        <v>20.236229999999999</v>
      </c>
      <c r="AM35">
        <v>0</v>
      </c>
      <c r="AN35">
        <v>0.64778999999999998</v>
      </c>
      <c r="AO35">
        <v>0</v>
      </c>
      <c r="AP35">
        <v>1.982988</v>
      </c>
      <c r="AQ35">
        <v>19.870515000000001</v>
      </c>
      <c r="AR35">
        <v>48.065399999999997</v>
      </c>
      <c r="AS35">
        <v>30.860717000000001</v>
      </c>
      <c r="AT35">
        <v>14.509404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2670.9884459999994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664.459609</v>
      </c>
      <c r="L36">
        <v>631.92262500000004</v>
      </c>
      <c r="M36">
        <v>89.01</v>
      </c>
      <c r="N36">
        <v>114.285938</v>
      </c>
      <c r="O36">
        <v>58.706546000000003</v>
      </c>
      <c r="P36">
        <v>108.226969</v>
      </c>
      <c r="Q36">
        <v>16.350750000000001</v>
      </c>
      <c r="R36">
        <v>41.014449999999997</v>
      </c>
      <c r="S36">
        <v>25.532422</v>
      </c>
      <c r="T36">
        <v>0</v>
      </c>
      <c r="U36">
        <v>405.15997499999997</v>
      </c>
      <c r="V36">
        <v>13.786875</v>
      </c>
      <c r="W36">
        <v>44.891109999999998</v>
      </c>
      <c r="X36">
        <v>142.72136599999999</v>
      </c>
      <c r="Y36">
        <v>0</v>
      </c>
      <c r="Z36">
        <v>12.681603000000001</v>
      </c>
      <c r="AA36">
        <v>0</v>
      </c>
      <c r="AB36">
        <v>25.406647</v>
      </c>
      <c r="AC36">
        <v>18.72662</v>
      </c>
      <c r="AD36">
        <v>0</v>
      </c>
      <c r="AE36">
        <v>27.308655000000002</v>
      </c>
      <c r="AF36">
        <v>17.171189999999999</v>
      </c>
      <c r="AG36">
        <v>18.909206999999999</v>
      </c>
      <c r="AH36">
        <v>0</v>
      </c>
      <c r="AI36">
        <v>0</v>
      </c>
      <c r="AJ36">
        <v>0</v>
      </c>
      <c r="AK36">
        <v>49.724178999999999</v>
      </c>
      <c r="AL36">
        <v>20.236229999999999</v>
      </c>
      <c r="AM36">
        <v>0</v>
      </c>
      <c r="AN36">
        <v>0.64778999999999998</v>
      </c>
      <c r="AO36">
        <v>0</v>
      </c>
      <c r="AP36">
        <v>2.2308620000000001</v>
      </c>
      <c r="AQ36">
        <v>9.9352579999999993</v>
      </c>
      <c r="AR36">
        <v>48.065399999999997</v>
      </c>
      <c r="AS36">
        <v>30.860717000000001</v>
      </c>
      <c r="AT36">
        <v>14.196664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2652.169656999999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664.459609</v>
      </c>
      <c r="L37">
        <v>631.92262500000004</v>
      </c>
      <c r="M37">
        <v>89.01</v>
      </c>
      <c r="N37">
        <v>114.285938</v>
      </c>
      <c r="O37">
        <v>58.706546000000003</v>
      </c>
      <c r="P37">
        <v>108.226969</v>
      </c>
      <c r="Q37">
        <v>16.350750000000001</v>
      </c>
      <c r="R37">
        <v>41.014449999999997</v>
      </c>
      <c r="S37">
        <v>25.532422</v>
      </c>
      <c r="T37">
        <v>0</v>
      </c>
      <c r="U37">
        <v>405.15997499999997</v>
      </c>
      <c r="V37">
        <v>13.786875</v>
      </c>
      <c r="W37">
        <v>44.891109999999998</v>
      </c>
      <c r="X37">
        <v>142.72136599999999</v>
      </c>
      <c r="Y37">
        <v>0</v>
      </c>
      <c r="Z37">
        <v>12.681603000000001</v>
      </c>
      <c r="AA37">
        <v>0</v>
      </c>
      <c r="AB37">
        <v>25.406647</v>
      </c>
      <c r="AC37">
        <v>18.72662</v>
      </c>
      <c r="AD37">
        <v>0</v>
      </c>
      <c r="AE37">
        <v>27.308655000000002</v>
      </c>
      <c r="AF37">
        <v>17.171189999999999</v>
      </c>
      <c r="AG37">
        <v>18.909206999999999</v>
      </c>
      <c r="AH37">
        <v>0</v>
      </c>
      <c r="AI37">
        <v>0</v>
      </c>
      <c r="AJ37">
        <v>0</v>
      </c>
      <c r="AK37">
        <v>49.724178999999999</v>
      </c>
      <c r="AL37">
        <v>20.236229999999999</v>
      </c>
      <c r="AM37">
        <v>0</v>
      </c>
      <c r="AN37">
        <v>0.64778999999999998</v>
      </c>
      <c r="AO37">
        <v>0</v>
      </c>
      <c r="AP37">
        <v>2.2308620000000001</v>
      </c>
      <c r="AQ37">
        <v>6.5828699999999998</v>
      </c>
      <c r="AR37">
        <v>48.065399999999997</v>
      </c>
      <c r="AS37">
        <v>30.860717000000001</v>
      </c>
      <c r="AT37">
        <v>14.509404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2649.1300089999991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664.459609</v>
      </c>
      <c r="L38">
        <v>631.92262500000004</v>
      </c>
      <c r="M38">
        <v>89.01</v>
      </c>
      <c r="N38">
        <v>114.285938</v>
      </c>
      <c r="O38">
        <v>58.706546000000003</v>
      </c>
      <c r="P38">
        <v>108.226969</v>
      </c>
      <c r="Q38">
        <v>16.350750000000001</v>
      </c>
      <c r="R38">
        <v>41.014449999999997</v>
      </c>
      <c r="S38">
        <v>25.532422</v>
      </c>
      <c r="T38">
        <v>0</v>
      </c>
      <c r="U38">
        <v>405.15997499999997</v>
      </c>
      <c r="V38">
        <v>13.786875</v>
      </c>
      <c r="W38">
        <v>44.891109999999998</v>
      </c>
      <c r="X38">
        <v>142.72136599999999</v>
      </c>
      <c r="Y38">
        <v>0</v>
      </c>
      <c r="Z38">
        <v>6.340802</v>
      </c>
      <c r="AA38">
        <v>0</v>
      </c>
      <c r="AB38">
        <v>25.406647</v>
      </c>
      <c r="AC38">
        <v>18.72662</v>
      </c>
      <c r="AD38">
        <v>0</v>
      </c>
      <c r="AE38">
        <v>27.308655000000002</v>
      </c>
      <c r="AF38">
        <v>17.171189999999999</v>
      </c>
      <c r="AG38">
        <v>18.909206999999999</v>
      </c>
      <c r="AH38">
        <v>0</v>
      </c>
      <c r="AI38">
        <v>0</v>
      </c>
      <c r="AJ38">
        <v>0</v>
      </c>
      <c r="AK38">
        <v>49.724178999999999</v>
      </c>
      <c r="AL38">
        <v>20.236229999999999</v>
      </c>
      <c r="AM38">
        <v>0</v>
      </c>
      <c r="AN38">
        <v>0.64778999999999998</v>
      </c>
      <c r="AO38">
        <v>0</v>
      </c>
      <c r="AP38">
        <v>2.2308620000000001</v>
      </c>
      <c r="AQ38">
        <v>0</v>
      </c>
      <c r="AR38">
        <v>48.065399999999997</v>
      </c>
      <c r="AS38">
        <v>30.860717000000001</v>
      </c>
      <c r="AT38">
        <v>14.509404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2636.2063379999991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664.459609</v>
      </c>
      <c r="L39">
        <v>631.92262500000004</v>
      </c>
      <c r="M39">
        <v>89.01</v>
      </c>
      <c r="N39">
        <v>114.285938</v>
      </c>
      <c r="O39">
        <v>58.706546000000003</v>
      </c>
      <c r="P39">
        <v>108.226969</v>
      </c>
      <c r="Q39">
        <v>16.350750000000001</v>
      </c>
      <c r="R39">
        <v>41.014449999999997</v>
      </c>
      <c r="S39">
        <v>25.532422</v>
      </c>
      <c r="T39">
        <v>0</v>
      </c>
      <c r="U39">
        <v>405.15997499999997</v>
      </c>
      <c r="V39">
        <v>13.786875</v>
      </c>
      <c r="W39">
        <v>44.891109999999998</v>
      </c>
      <c r="X39">
        <v>142.72136599999999</v>
      </c>
      <c r="Y39">
        <v>0</v>
      </c>
      <c r="Z39">
        <v>6.340802</v>
      </c>
      <c r="AA39">
        <v>0</v>
      </c>
      <c r="AB39">
        <v>25.406647</v>
      </c>
      <c r="AC39">
        <v>18.72662</v>
      </c>
      <c r="AD39">
        <v>0</v>
      </c>
      <c r="AE39">
        <v>27.308655000000002</v>
      </c>
      <c r="AF39">
        <v>17.171189999999999</v>
      </c>
      <c r="AG39">
        <v>18.909206999999999</v>
      </c>
      <c r="AH39">
        <v>0</v>
      </c>
      <c r="AI39">
        <v>0</v>
      </c>
      <c r="AJ39">
        <v>0</v>
      </c>
      <c r="AK39">
        <v>49.724178999999999</v>
      </c>
      <c r="AL39">
        <v>20.236229999999999</v>
      </c>
      <c r="AM39">
        <v>0</v>
      </c>
      <c r="AN39">
        <v>0.64778999999999998</v>
      </c>
      <c r="AO39">
        <v>0</v>
      </c>
      <c r="AP39">
        <v>2.2308620000000001</v>
      </c>
      <c r="AQ39">
        <v>0</v>
      </c>
      <c r="AR39">
        <v>51.269759999999998</v>
      </c>
      <c r="AS39">
        <v>30.860717000000001</v>
      </c>
      <c r="AT39">
        <v>14.509404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2639.4106979999992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664.459609</v>
      </c>
      <c r="L40">
        <v>631.92262500000004</v>
      </c>
      <c r="M40">
        <v>89.01</v>
      </c>
      <c r="N40">
        <v>114.285938</v>
      </c>
      <c r="O40">
        <v>58.706546000000003</v>
      </c>
      <c r="P40">
        <v>108.226969</v>
      </c>
      <c r="Q40">
        <v>16.350750000000001</v>
      </c>
      <c r="R40">
        <v>41.014449999999997</v>
      </c>
      <c r="S40">
        <v>25.532422</v>
      </c>
      <c r="T40">
        <v>0</v>
      </c>
      <c r="U40">
        <v>405.15997499999997</v>
      </c>
      <c r="V40">
        <v>13.786875</v>
      </c>
      <c r="W40">
        <v>44.891109999999998</v>
      </c>
      <c r="X40">
        <v>142.72136599999999</v>
      </c>
      <c r="Y40">
        <v>0</v>
      </c>
      <c r="Z40">
        <v>6.340802</v>
      </c>
      <c r="AA40">
        <v>0</v>
      </c>
      <c r="AB40">
        <v>25.406647</v>
      </c>
      <c r="AC40">
        <v>18.72662</v>
      </c>
      <c r="AD40">
        <v>0</v>
      </c>
      <c r="AE40">
        <v>27.308655000000002</v>
      </c>
      <c r="AF40">
        <v>17.171189999999999</v>
      </c>
      <c r="AG40">
        <v>18.909206999999999</v>
      </c>
      <c r="AH40">
        <v>0</v>
      </c>
      <c r="AI40">
        <v>0</v>
      </c>
      <c r="AJ40">
        <v>0</v>
      </c>
      <c r="AK40">
        <v>49.724178999999999</v>
      </c>
      <c r="AL40">
        <v>20.236229999999999</v>
      </c>
      <c r="AM40">
        <v>0</v>
      </c>
      <c r="AN40">
        <v>0.64778999999999998</v>
      </c>
      <c r="AO40">
        <v>0</v>
      </c>
      <c r="AP40">
        <v>2.2308620000000001</v>
      </c>
      <c r="AQ40">
        <v>0</v>
      </c>
      <c r="AR40">
        <v>51.269759999999998</v>
      </c>
      <c r="AS40">
        <v>30.860717000000001</v>
      </c>
      <c r="AT40">
        <v>14.509404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2639.4106979999992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664.459609</v>
      </c>
      <c r="L41">
        <v>631.92262500000004</v>
      </c>
      <c r="M41">
        <v>89.01</v>
      </c>
      <c r="N41">
        <v>114.285938</v>
      </c>
      <c r="O41">
        <v>58.706546000000003</v>
      </c>
      <c r="P41">
        <v>108.226969</v>
      </c>
      <c r="Q41">
        <v>16.350750000000001</v>
      </c>
      <c r="R41">
        <v>41.014449999999997</v>
      </c>
      <c r="S41">
        <v>25.532422</v>
      </c>
      <c r="T41">
        <v>0</v>
      </c>
      <c r="U41">
        <v>405.15997499999997</v>
      </c>
      <c r="V41">
        <v>13.786875</v>
      </c>
      <c r="W41">
        <v>44.891109999999998</v>
      </c>
      <c r="X41">
        <v>142.72136599999999</v>
      </c>
      <c r="Y41">
        <v>0</v>
      </c>
      <c r="Z41">
        <v>6.340802</v>
      </c>
      <c r="AA41">
        <v>0</v>
      </c>
      <c r="AB41">
        <v>12.63884</v>
      </c>
      <c r="AC41">
        <v>18.72662</v>
      </c>
      <c r="AD41">
        <v>0</v>
      </c>
      <c r="AE41">
        <v>27.308655000000002</v>
      </c>
      <c r="AF41">
        <v>8.5855949999999996</v>
      </c>
      <c r="AG41">
        <v>18.909206999999999</v>
      </c>
      <c r="AH41">
        <v>0</v>
      </c>
      <c r="AI41">
        <v>0</v>
      </c>
      <c r="AJ41">
        <v>0</v>
      </c>
      <c r="AK41">
        <v>49.724178999999999</v>
      </c>
      <c r="AL41">
        <v>20.236229999999999</v>
      </c>
      <c r="AM41">
        <v>0</v>
      </c>
      <c r="AN41">
        <v>0.64778999999999998</v>
      </c>
      <c r="AO41">
        <v>0</v>
      </c>
      <c r="AP41">
        <v>2.2308620000000001</v>
      </c>
      <c r="AQ41">
        <v>0</v>
      </c>
      <c r="AR41">
        <v>51.269759999999998</v>
      </c>
      <c r="AS41">
        <v>30.860717000000001</v>
      </c>
      <c r="AT41">
        <v>14.509404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2618.0572959999995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664.459609</v>
      </c>
      <c r="L42">
        <v>631.92262500000004</v>
      </c>
      <c r="M42">
        <v>89.01</v>
      </c>
      <c r="N42">
        <v>114.285938</v>
      </c>
      <c r="O42">
        <v>58.706546000000003</v>
      </c>
      <c r="P42">
        <v>108.226969</v>
      </c>
      <c r="Q42">
        <v>16.350750000000001</v>
      </c>
      <c r="R42">
        <v>41.014449999999997</v>
      </c>
      <c r="S42">
        <v>25.532422</v>
      </c>
      <c r="T42">
        <v>0</v>
      </c>
      <c r="U42">
        <v>405.15997499999997</v>
      </c>
      <c r="V42">
        <v>13.786875</v>
      </c>
      <c r="W42">
        <v>44.891109999999998</v>
      </c>
      <c r="X42">
        <v>142.72136599999999</v>
      </c>
      <c r="Y42">
        <v>0</v>
      </c>
      <c r="Z42">
        <v>6.340802</v>
      </c>
      <c r="AA42">
        <v>0</v>
      </c>
      <c r="AB42">
        <v>12.63884</v>
      </c>
      <c r="AC42">
        <v>18.72662</v>
      </c>
      <c r="AD42">
        <v>0</v>
      </c>
      <c r="AE42">
        <v>13.654328</v>
      </c>
      <c r="AF42">
        <v>8.5855949999999996</v>
      </c>
      <c r="AG42">
        <v>18.909206999999999</v>
      </c>
      <c r="AH42">
        <v>0</v>
      </c>
      <c r="AI42">
        <v>0</v>
      </c>
      <c r="AJ42">
        <v>0</v>
      </c>
      <c r="AK42">
        <v>49.724178999999999</v>
      </c>
      <c r="AL42">
        <v>20.236229999999999</v>
      </c>
      <c r="AM42">
        <v>0</v>
      </c>
      <c r="AN42">
        <v>0.64778999999999998</v>
      </c>
      <c r="AO42">
        <v>0</v>
      </c>
      <c r="AP42">
        <v>2.2308620000000001</v>
      </c>
      <c r="AQ42">
        <v>0</v>
      </c>
      <c r="AR42">
        <v>51.269759999999998</v>
      </c>
      <c r="AS42">
        <v>30.860717000000001</v>
      </c>
      <c r="AT42">
        <v>14.509404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2604.4029689999998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664.459609</v>
      </c>
      <c r="L43">
        <v>631.92262500000004</v>
      </c>
      <c r="M43">
        <v>89.01</v>
      </c>
      <c r="N43">
        <v>114.285938</v>
      </c>
      <c r="O43">
        <v>58.706546000000003</v>
      </c>
      <c r="P43">
        <v>108.226969</v>
      </c>
      <c r="Q43">
        <v>16.350750000000001</v>
      </c>
      <c r="R43">
        <v>41.014449999999997</v>
      </c>
      <c r="S43">
        <v>25.532422</v>
      </c>
      <c r="T43">
        <v>0</v>
      </c>
      <c r="U43">
        <v>405.15997499999997</v>
      </c>
      <c r="V43">
        <v>13.786875</v>
      </c>
      <c r="W43">
        <v>44.891109999999998</v>
      </c>
      <c r="X43">
        <v>142.72136599999999</v>
      </c>
      <c r="Y43">
        <v>0</v>
      </c>
      <c r="Z43">
        <v>6.340802</v>
      </c>
      <c r="AA43">
        <v>0</v>
      </c>
      <c r="AB43">
        <v>12.63884</v>
      </c>
      <c r="AC43">
        <v>18.72662</v>
      </c>
      <c r="AD43">
        <v>0</v>
      </c>
      <c r="AE43">
        <v>13.654328</v>
      </c>
      <c r="AF43">
        <v>8.5855949999999996</v>
      </c>
      <c r="AG43">
        <v>18.909206999999999</v>
      </c>
      <c r="AH43">
        <v>0</v>
      </c>
      <c r="AI43">
        <v>0</v>
      </c>
      <c r="AJ43">
        <v>0</v>
      </c>
      <c r="AK43">
        <v>49.724178999999999</v>
      </c>
      <c r="AL43">
        <v>20.236229999999999</v>
      </c>
      <c r="AM43">
        <v>0</v>
      </c>
      <c r="AN43">
        <v>0.64778999999999998</v>
      </c>
      <c r="AO43">
        <v>0</v>
      </c>
      <c r="AP43">
        <v>6.5686479999999996</v>
      </c>
      <c r="AQ43">
        <v>0</v>
      </c>
      <c r="AR43">
        <v>48.065399999999997</v>
      </c>
      <c r="AS43">
        <v>31.886284</v>
      </c>
      <c r="AT43">
        <v>13.660698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2605.713256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664.459609</v>
      </c>
      <c r="L44">
        <v>631.92262500000004</v>
      </c>
      <c r="M44">
        <v>89.01</v>
      </c>
      <c r="N44">
        <v>114.285938</v>
      </c>
      <c r="O44">
        <v>58.706546000000003</v>
      </c>
      <c r="P44">
        <v>108.226969</v>
      </c>
      <c r="Q44">
        <v>16.350750000000001</v>
      </c>
      <c r="R44">
        <v>41.014449999999997</v>
      </c>
      <c r="S44">
        <v>25.532422</v>
      </c>
      <c r="T44">
        <v>0</v>
      </c>
      <c r="U44">
        <v>405.15997499999997</v>
      </c>
      <c r="V44">
        <v>13.786875</v>
      </c>
      <c r="W44">
        <v>44.891109999999998</v>
      </c>
      <c r="X44">
        <v>142.72136599999999</v>
      </c>
      <c r="Y44">
        <v>0</v>
      </c>
      <c r="Z44">
        <v>6.340802</v>
      </c>
      <c r="AA44">
        <v>0</v>
      </c>
      <c r="AB44">
        <v>12.63884</v>
      </c>
      <c r="AC44">
        <v>18.72662</v>
      </c>
      <c r="AD44">
        <v>0</v>
      </c>
      <c r="AE44">
        <v>13.654328</v>
      </c>
      <c r="AF44">
        <v>8.5855949999999996</v>
      </c>
      <c r="AG44">
        <v>18.909206999999999</v>
      </c>
      <c r="AH44">
        <v>0</v>
      </c>
      <c r="AI44">
        <v>0</v>
      </c>
      <c r="AJ44">
        <v>0</v>
      </c>
      <c r="AK44">
        <v>49.724178999999999</v>
      </c>
      <c r="AL44">
        <v>20.236229999999999</v>
      </c>
      <c r="AM44">
        <v>0</v>
      </c>
      <c r="AN44">
        <v>0.64778999999999998</v>
      </c>
      <c r="AO44">
        <v>0</v>
      </c>
      <c r="AP44">
        <v>6.5686479999999996</v>
      </c>
      <c r="AQ44">
        <v>0</v>
      </c>
      <c r="AR44">
        <v>48.065399999999997</v>
      </c>
      <c r="AS44">
        <v>31.886284</v>
      </c>
      <c r="AT44">
        <v>14.509404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2606.5619619999998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664.459609</v>
      </c>
      <c r="L45">
        <v>631.92262500000004</v>
      </c>
      <c r="M45">
        <v>89.01</v>
      </c>
      <c r="N45">
        <v>114.285938</v>
      </c>
      <c r="O45">
        <v>58.706546000000003</v>
      </c>
      <c r="P45">
        <v>108.226969</v>
      </c>
      <c r="Q45">
        <v>16.350750000000001</v>
      </c>
      <c r="R45">
        <v>41.014449999999997</v>
      </c>
      <c r="S45">
        <v>25.532422</v>
      </c>
      <c r="T45">
        <v>0</v>
      </c>
      <c r="U45">
        <v>405.15997499999997</v>
      </c>
      <c r="V45">
        <v>13.786875</v>
      </c>
      <c r="W45">
        <v>44.891109999999998</v>
      </c>
      <c r="X45">
        <v>142.72136599999999</v>
      </c>
      <c r="Y45">
        <v>0</v>
      </c>
      <c r="Z45">
        <v>6.340802</v>
      </c>
      <c r="AA45">
        <v>0</v>
      </c>
      <c r="AB45">
        <v>12.63884</v>
      </c>
      <c r="AC45">
        <v>9.1169069999999994</v>
      </c>
      <c r="AD45">
        <v>0</v>
      </c>
      <c r="AE45">
        <v>13.654328</v>
      </c>
      <c r="AF45">
        <v>8.5855949999999996</v>
      </c>
      <c r="AG45">
        <v>18.909206999999999</v>
      </c>
      <c r="AH45">
        <v>0</v>
      </c>
      <c r="AI45">
        <v>0</v>
      </c>
      <c r="AJ45">
        <v>0</v>
      </c>
      <c r="AK45">
        <v>49.724178999999999</v>
      </c>
      <c r="AL45">
        <v>20.236229999999999</v>
      </c>
      <c r="AM45">
        <v>0</v>
      </c>
      <c r="AN45">
        <v>0.64778999999999998</v>
      </c>
      <c r="AO45">
        <v>0</v>
      </c>
      <c r="AP45">
        <v>6.5686479999999996</v>
      </c>
      <c r="AQ45">
        <v>0</v>
      </c>
      <c r="AR45">
        <v>48.065399999999997</v>
      </c>
      <c r="AS45">
        <v>31.886284</v>
      </c>
      <c r="AT45">
        <v>14.509404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2596.9522489999999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664.459609</v>
      </c>
      <c r="L46">
        <v>631.92262500000004</v>
      </c>
      <c r="M46">
        <v>89.01</v>
      </c>
      <c r="N46">
        <v>114.285938</v>
      </c>
      <c r="O46">
        <v>58.706546000000003</v>
      </c>
      <c r="P46">
        <v>108.226969</v>
      </c>
      <c r="Q46">
        <v>16.350750000000001</v>
      </c>
      <c r="R46">
        <v>41.014449999999997</v>
      </c>
      <c r="S46">
        <v>25.532422</v>
      </c>
      <c r="T46">
        <v>0</v>
      </c>
      <c r="U46">
        <v>405.15997499999997</v>
      </c>
      <c r="V46">
        <v>13.786875</v>
      </c>
      <c r="W46">
        <v>44.891109999999998</v>
      </c>
      <c r="X46">
        <v>142.72136599999999</v>
      </c>
      <c r="Y46">
        <v>0</v>
      </c>
      <c r="Z46">
        <v>0</v>
      </c>
      <c r="AA46">
        <v>0</v>
      </c>
      <c r="AB46">
        <v>12.63884</v>
      </c>
      <c r="AC46">
        <v>0</v>
      </c>
      <c r="AD46">
        <v>0</v>
      </c>
      <c r="AE46">
        <v>13.654328</v>
      </c>
      <c r="AF46">
        <v>8.5855949999999996</v>
      </c>
      <c r="AG46">
        <v>18.909206999999999</v>
      </c>
      <c r="AH46">
        <v>0</v>
      </c>
      <c r="AI46">
        <v>0</v>
      </c>
      <c r="AJ46">
        <v>0</v>
      </c>
      <c r="AK46">
        <v>49.724178999999999</v>
      </c>
      <c r="AL46">
        <v>20.236229999999999</v>
      </c>
      <c r="AM46">
        <v>0</v>
      </c>
      <c r="AN46">
        <v>0.64778999999999998</v>
      </c>
      <c r="AO46">
        <v>0</v>
      </c>
      <c r="AP46">
        <v>6.5686479999999996</v>
      </c>
      <c r="AQ46">
        <v>0</v>
      </c>
      <c r="AR46">
        <v>48.065399999999997</v>
      </c>
      <c r="AS46">
        <v>31.886284</v>
      </c>
      <c r="AT46">
        <v>14.509404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2581.4945399999997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664.459609</v>
      </c>
      <c r="L47">
        <v>631.92262500000004</v>
      </c>
      <c r="M47">
        <v>89.01</v>
      </c>
      <c r="N47">
        <v>114.285938</v>
      </c>
      <c r="O47">
        <v>58.706546000000003</v>
      </c>
      <c r="P47">
        <v>108.226969</v>
      </c>
      <c r="Q47">
        <v>16.350750000000001</v>
      </c>
      <c r="R47">
        <v>41.014449999999997</v>
      </c>
      <c r="S47">
        <v>25.532422</v>
      </c>
      <c r="T47">
        <v>0</v>
      </c>
      <c r="U47">
        <v>405.15997499999997</v>
      </c>
      <c r="V47">
        <v>13.786875</v>
      </c>
      <c r="W47">
        <v>44.891109999999998</v>
      </c>
      <c r="X47">
        <v>142.72136599999999</v>
      </c>
      <c r="Y47">
        <v>0</v>
      </c>
      <c r="Z47">
        <v>0</v>
      </c>
      <c r="AA47">
        <v>0</v>
      </c>
      <c r="AB47">
        <v>12.63884</v>
      </c>
      <c r="AC47">
        <v>0</v>
      </c>
      <c r="AD47">
        <v>0</v>
      </c>
      <c r="AE47">
        <v>13.654328</v>
      </c>
      <c r="AF47">
        <v>8.5855949999999996</v>
      </c>
      <c r="AG47">
        <v>18.909206999999999</v>
      </c>
      <c r="AH47">
        <v>0</v>
      </c>
      <c r="AI47">
        <v>0</v>
      </c>
      <c r="AJ47">
        <v>0</v>
      </c>
      <c r="AK47">
        <v>49.724178999999999</v>
      </c>
      <c r="AL47">
        <v>20.236229999999999</v>
      </c>
      <c r="AM47">
        <v>0</v>
      </c>
      <c r="AN47">
        <v>0.64778999999999998</v>
      </c>
      <c r="AO47">
        <v>0</v>
      </c>
      <c r="AP47">
        <v>2.2308620000000001</v>
      </c>
      <c r="AQ47">
        <v>0</v>
      </c>
      <c r="AR47">
        <v>48.065399999999997</v>
      </c>
      <c r="AS47">
        <v>30.860717000000001</v>
      </c>
      <c r="AT47">
        <v>14.008933000000001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2575.6307159999997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664.459609</v>
      </c>
      <c r="L48">
        <v>631.92262500000004</v>
      </c>
      <c r="M48">
        <v>89.01</v>
      </c>
      <c r="N48">
        <v>114.285938</v>
      </c>
      <c r="O48">
        <v>58.706546000000003</v>
      </c>
      <c r="P48">
        <v>108.226969</v>
      </c>
      <c r="Q48">
        <v>16.350750000000001</v>
      </c>
      <c r="R48">
        <v>41.014449999999997</v>
      </c>
      <c r="S48">
        <v>25.532422</v>
      </c>
      <c r="T48">
        <v>0</v>
      </c>
      <c r="U48">
        <v>405.15997499999997</v>
      </c>
      <c r="V48">
        <v>13.786875</v>
      </c>
      <c r="W48">
        <v>44.891109999999998</v>
      </c>
      <c r="X48">
        <v>142.72136599999999</v>
      </c>
      <c r="Y48">
        <v>0</v>
      </c>
      <c r="Z48">
        <v>0</v>
      </c>
      <c r="AA48">
        <v>0</v>
      </c>
      <c r="AB48">
        <v>12.63884</v>
      </c>
      <c r="AC48">
        <v>0</v>
      </c>
      <c r="AD48">
        <v>0</v>
      </c>
      <c r="AE48">
        <v>13.654328</v>
      </c>
      <c r="AF48">
        <v>8.5855949999999996</v>
      </c>
      <c r="AG48">
        <v>18.909206999999999</v>
      </c>
      <c r="AH48">
        <v>0</v>
      </c>
      <c r="AI48">
        <v>0</v>
      </c>
      <c r="AJ48">
        <v>0</v>
      </c>
      <c r="AK48">
        <v>49.724178999999999</v>
      </c>
      <c r="AL48">
        <v>20.236229999999999</v>
      </c>
      <c r="AM48">
        <v>0</v>
      </c>
      <c r="AN48">
        <v>0.64778999999999998</v>
      </c>
      <c r="AO48">
        <v>0</v>
      </c>
      <c r="AP48">
        <v>2.2308620000000001</v>
      </c>
      <c r="AQ48">
        <v>0</v>
      </c>
      <c r="AR48">
        <v>48.065399999999997</v>
      </c>
      <c r="AS48">
        <v>30.860717000000001</v>
      </c>
      <c r="AT48">
        <v>11.014951999999999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2572.6367349999996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664.459609</v>
      </c>
      <c r="L49">
        <v>631.92262500000004</v>
      </c>
      <c r="M49">
        <v>89.01</v>
      </c>
      <c r="N49">
        <v>114.285938</v>
      </c>
      <c r="O49">
        <v>58.706546000000003</v>
      </c>
      <c r="P49">
        <v>108.226969</v>
      </c>
      <c r="Q49">
        <v>16.350750000000001</v>
      </c>
      <c r="R49">
        <v>41.014449999999997</v>
      </c>
      <c r="S49">
        <v>25.532422</v>
      </c>
      <c r="T49">
        <v>0</v>
      </c>
      <c r="U49">
        <v>405.15997499999997</v>
      </c>
      <c r="V49">
        <v>13.786875</v>
      </c>
      <c r="W49">
        <v>44.891109999999998</v>
      </c>
      <c r="X49">
        <v>142.72136599999999</v>
      </c>
      <c r="Y49">
        <v>0</v>
      </c>
      <c r="Z49">
        <v>0</v>
      </c>
      <c r="AA49">
        <v>0</v>
      </c>
      <c r="AB49">
        <v>12.63884</v>
      </c>
      <c r="AC49">
        <v>0</v>
      </c>
      <c r="AD49">
        <v>0</v>
      </c>
      <c r="AE49">
        <v>13.654328</v>
      </c>
      <c r="AF49">
        <v>8.5855949999999996</v>
      </c>
      <c r="AG49">
        <v>18.909206999999999</v>
      </c>
      <c r="AH49">
        <v>0</v>
      </c>
      <c r="AI49">
        <v>0</v>
      </c>
      <c r="AJ49">
        <v>0</v>
      </c>
      <c r="AK49">
        <v>49.724178999999999</v>
      </c>
      <c r="AL49">
        <v>10.118115</v>
      </c>
      <c r="AM49">
        <v>0</v>
      </c>
      <c r="AN49">
        <v>0.64778999999999998</v>
      </c>
      <c r="AO49">
        <v>0</v>
      </c>
      <c r="AP49">
        <v>2.2308620000000001</v>
      </c>
      <c r="AQ49">
        <v>0</v>
      </c>
      <c r="AR49">
        <v>48.065399999999997</v>
      </c>
      <c r="AS49">
        <v>30.860717000000001</v>
      </c>
      <c r="AT49">
        <v>13.484328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2564.9879959999998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664.459609</v>
      </c>
      <c r="L50">
        <v>631.92262500000004</v>
      </c>
      <c r="M50">
        <v>89.01</v>
      </c>
      <c r="N50">
        <v>114.285938</v>
      </c>
      <c r="O50">
        <v>58.706546000000003</v>
      </c>
      <c r="P50">
        <v>108.226969</v>
      </c>
      <c r="Q50">
        <v>16.350750000000001</v>
      </c>
      <c r="R50">
        <v>41.014449999999997</v>
      </c>
      <c r="S50">
        <v>25.532422</v>
      </c>
      <c r="T50">
        <v>0</v>
      </c>
      <c r="U50">
        <v>405.15997499999997</v>
      </c>
      <c r="V50">
        <v>13.786875</v>
      </c>
      <c r="W50">
        <v>44.891109999999998</v>
      </c>
      <c r="X50">
        <v>142.72136599999999</v>
      </c>
      <c r="Y50">
        <v>0</v>
      </c>
      <c r="Z50">
        <v>0</v>
      </c>
      <c r="AA50">
        <v>0</v>
      </c>
      <c r="AB50">
        <v>12.63884</v>
      </c>
      <c r="AC50">
        <v>0</v>
      </c>
      <c r="AD50">
        <v>0</v>
      </c>
      <c r="AE50">
        <v>13.654328</v>
      </c>
      <c r="AF50">
        <v>8.5855949999999996</v>
      </c>
      <c r="AG50">
        <v>18.909206999999999</v>
      </c>
      <c r="AH50">
        <v>0</v>
      </c>
      <c r="AI50">
        <v>0</v>
      </c>
      <c r="AJ50">
        <v>0</v>
      </c>
      <c r="AK50">
        <v>49.724178999999999</v>
      </c>
      <c r="AL50">
        <v>10.118115</v>
      </c>
      <c r="AM50">
        <v>0</v>
      </c>
      <c r="AN50">
        <v>0.64778999999999998</v>
      </c>
      <c r="AO50">
        <v>0</v>
      </c>
      <c r="AP50">
        <v>2.2308620000000001</v>
      </c>
      <c r="AQ50">
        <v>0</v>
      </c>
      <c r="AR50">
        <v>48.065399999999997</v>
      </c>
      <c r="AS50">
        <v>30.860717000000001</v>
      </c>
      <c r="AT50">
        <v>13.349518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2564.8531859999998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664.459609</v>
      </c>
      <c r="L51">
        <v>631.92262500000004</v>
      </c>
      <c r="M51">
        <v>89.01</v>
      </c>
      <c r="N51">
        <v>114.285938</v>
      </c>
      <c r="O51">
        <v>58.706546000000003</v>
      </c>
      <c r="P51">
        <v>108.226969</v>
      </c>
      <c r="Q51">
        <v>16.350750000000001</v>
      </c>
      <c r="R51">
        <v>41.014449999999997</v>
      </c>
      <c r="S51">
        <v>25.532422</v>
      </c>
      <c r="T51">
        <v>0</v>
      </c>
      <c r="U51">
        <v>405.15997499999997</v>
      </c>
      <c r="V51">
        <v>13.786875</v>
      </c>
      <c r="W51">
        <v>44.891109999999998</v>
      </c>
      <c r="X51">
        <v>142.72136599999999</v>
      </c>
      <c r="Y51">
        <v>0</v>
      </c>
      <c r="Z51">
        <v>0</v>
      </c>
      <c r="AA51">
        <v>0</v>
      </c>
      <c r="AB51">
        <v>12.63884</v>
      </c>
      <c r="AC51">
        <v>0</v>
      </c>
      <c r="AD51">
        <v>0</v>
      </c>
      <c r="AE51">
        <v>13.654328</v>
      </c>
      <c r="AF51">
        <v>8.5855949999999996</v>
      </c>
      <c r="AG51">
        <v>18.909206999999999</v>
      </c>
      <c r="AH51">
        <v>0</v>
      </c>
      <c r="AI51">
        <v>0</v>
      </c>
      <c r="AJ51">
        <v>0</v>
      </c>
      <c r="AK51">
        <v>49.724178999999999</v>
      </c>
      <c r="AL51">
        <v>10.118115</v>
      </c>
      <c r="AM51">
        <v>0</v>
      </c>
      <c r="AN51">
        <v>0.64778999999999998</v>
      </c>
      <c r="AO51">
        <v>0</v>
      </c>
      <c r="AP51">
        <v>2.2308620000000001</v>
      </c>
      <c r="AQ51">
        <v>0</v>
      </c>
      <c r="AR51">
        <v>48.065399999999997</v>
      </c>
      <c r="AS51">
        <v>30.860717000000001</v>
      </c>
      <c r="AT51">
        <v>14.509404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2566.0130719999997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664.459609</v>
      </c>
      <c r="L52">
        <v>631.92262500000004</v>
      </c>
      <c r="M52">
        <v>89.01</v>
      </c>
      <c r="N52">
        <v>114.285938</v>
      </c>
      <c r="O52">
        <v>58.706546000000003</v>
      </c>
      <c r="P52">
        <v>108.226969</v>
      </c>
      <c r="Q52">
        <v>16.350750000000001</v>
      </c>
      <c r="R52">
        <v>41.014449999999997</v>
      </c>
      <c r="S52">
        <v>25.532422</v>
      </c>
      <c r="T52">
        <v>0</v>
      </c>
      <c r="U52">
        <v>405.15997499999997</v>
      </c>
      <c r="V52">
        <v>13.786875</v>
      </c>
      <c r="W52">
        <v>44.891109999999998</v>
      </c>
      <c r="X52">
        <v>142.72136599999999</v>
      </c>
      <c r="Y52">
        <v>0</v>
      </c>
      <c r="Z52">
        <v>0</v>
      </c>
      <c r="AA52">
        <v>0</v>
      </c>
      <c r="AB52">
        <v>12.63884</v>
      </c>
      <c r="AC52">
        <v>0</v>
      </c>
      <c r="AD52">
        <v>0</v>
      </c>
      <c r="AE52">
        <v>13.654328</v>
      </c>
      <c r="AF52">
        <v>8.5855949999999996</v>
      </c>
      <c r="AG52">
        <v>18.909206999999999</v>
      </c>
      <c r="AH52">
        <v>18.507694000000001</v>
      </c>
      <c r="AI52">
        <v>0</v>
      </c>
      <c r="AJ52">
        <v>0</v>
      </c>
      <c r="AK52">
        <v>49.724178999999999</v>
      </c>
      <c r="AL52">
        <v>10.118115</v>
      </c>
      <c r="AM52">
        <v>0</v>
      </c>
      <c r="AN52">
        <v>0.64778999999999998</v>
      </c>
      <c r="AO52">
        <v>0</v>
      </c>
      <c r="AP52">
        <v>2.2308620000000001</v>
      </c>
      <c r="AQ52">
        <v>0</v>
      </c>
      <c r="AR52">
        <v>48.065399999999997</v>
      </c>
      <c r="AS52">
        <v>30.860717000000001</v>
      </c>
      <c r="AT52">
        <v>14.287459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2584.2988209999999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664.459609</v>
      </c>
      <c r="L53">
        <v>631.92262500000004</v>
      </c>
      <c r="M53">
        <v>89.01</v>
      </c>
      <c r="N53">
        <v>114.285938</v>
      </c>
      <c r="O53">
        <v>58.706546000000003</v>
      </c>
      <c r="P53">
        <v>108.226969</v>
      </c>
      <c r="Q53">
        <v>16.350750000000001</v>
      </c>
      <c r="R53">
        <v>41.014449999999997</v>
      </c>
      <c r="S53">
        <v>25.532422</v>
      </c>
      <c r="T53">
        <v>0</v>
      </c>
      <c r="U53">
        <v>405.15997499999997</v>
      </c>
      <c r="V53">
        <v>13.786875</v>
      </c>
      <c r="W53">
        <v>44.891109999999998</v>
      </c>
      <c r="X53">
        <v>142.72136599999999</v>
      </c>
      <c r="Y53">
        <v>0</v>
      </c>
      <c r="Z53">
        <v>6.340802</v>
      </c>
      <c r="AA53">
        <v>0</v>
      </c>
      <c r="AB53">
        <v>11.091226000000001</v>
      </c>
      <c r="AC53">
        <v>0</v>
      </c>
      <c r="AD53">
        <v>0</v>
      </c>
      <c r="AE53">
        <v>13.654328</v>
      </c>
      <c r="AF53">
        <v>8.5855949999999996</v>
      </c>
      <c r="AG53">
        <v>18.909206999999999</v>
      </c>
      <c r="AH53">
        <v>18.507694000000001</v>
      </c>
      <c r="AI53">
        <v>0</v>
      </c>
      <c r="AJ53">
        <v>0</v>
      </c>
      <c r="AK53">
        <v>49.724178999999999</v>
      </c>
      <c r="AL53">
        <v>20.236229999999999</v>
      </c>
      <c r="AM53">
        <v>0</v>
      </c>
      <c r="AN53">
        <v>0.64778999999999998</v>
      </c>
      <c r="AO53">
        <v>0</v>
      </c>
      <c r="AP53">
        <v>2.2308620000000001</v>
      </c>
      <c r="AQ53">
        <v>0</v>
      </c>
      <c r="AR53">
        <v>48.065399999999997</v>
      </c>
      <c r="AS53">
        <v>30.860717000000001</v>
      </c>
      <c r="AT53">
        <v>14.509404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2599.4320689999995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664.459609</v>
      </c>
      <c r="L54">
        <v>631.92262500000004</v>
      </c>
      <c r="M54">
        <v>89.01</v>
      </c>
      <c r="N54">
        <v>114.285938</v>
      </c>
      <c r="O54">
        <v>58.706546000000003</v>
      </c>
      <c r="P54">
        <v>108.226969</v>
      </c>
      <c r="Q54">
        <v>16.350750000000001</v>
      </c>
      <c r="R54">
        <v>41.014449999999997</v>
      </c>
      <c r="S54">
        <v>25.532422</v>
      </c>
      <c r="T54">
        <v>0</v>
      </c>
      <c r="U54">
        <v>405.15997499999997</v>
      </c>
      <c r="V54">
        <v>13.786875</v>
      </c>
      <c r="W54">
        <v>44.891109999999998</v>
      </c>
      <c r="X54">
        <v>142.72136599999999</v>
      </c>
      <c r="Y54">
        <v>0</v>
      </c>
      <c r="Z54">
        <v>6.340802</v>
      </c>
      <c r="AA54">
        <v>0</v>
      </c>
      <c r="AB54">
        <v>12.63884</v>
      </c>
      <c r="AC54">
        <v>0</v>
      </c>
      <c r="AD54">
        <v>0</v>
      </c>
      <c r="AE54">
        <v>13.654328</v>
      </c>
      <c r="AF54">
        <v>8.5855949999999996</v>
      </c>
      <c r="AG54">
        <v>18.909206999999999</v>
      </c>
      <c r="AH54">
        <v>18.507694000000001</v>
      </c>
      <c r="AI54">
        <v>0</v>
      </c>
      <c r="AJ54">
        <v>0</v>
      </c>
      <c r="AK54">
        <v>49.724178999999999</v>
      </c>
      <c r="AL54">
        <v>20.236229999999999</v>
      </c>
      <c r="AM54">
        <v>0</v>
      </c>
      <c r="AN54">
        <v>0.64778999999999998</v>
      </c>
      <c r="AO54">
        <v>0</v>
      </c>
      <c r="AP54">
        <v>2.2308620000000001</v>
      </c>
      <c r="AQ54">
        <v>0</v>
      </c>
      <c r="AR54">
        <v>48.065399999999997</v>
      </c>
      <c r="AS54">
        <v>30.860717000000001</v>
      </c>
      <c r="AT54">
        <v>14.509404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2600.9796829999996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664.459609</v>
      </c>
      <c r="L55">
        <v>631.92262500000004</v>
      </c>
      <c r="M55">
        <v>89.01</v>
      </c>
      <c r="N55">
        <v>114.285938</v>
      </c>
      <c r="O55">
        <v>58.706546000000003</v>
      </c>
      <c r="P55">
        <v>108.226969</v>
      </c>
      <c r="Q55">
        <v>16.350750000000001</v>
      </c>
      <c r="R55">
        <v>41.014449999999997</v>
      </c>
      <c r="S55">
        <v>25.532422</v>
      </c>
      <c r="T55">
        <v>0</v>
      </c>
      <c r="U55">
        <v>405.15997499999997</v>
      </c>
      <c r="V55">
        <v>13.786875</v>
      </c>
      <c r="W55">
        <v>44.891109999999998</v>
      </c>
      <c r="X55">
        <v>142.72136599999999</v>
      </c>
      <c r="Y55">
        <v>0</v>
      </c>
      <c r="Z55">
        <v>6.340802</v>
      </c>
      <c r="AA55">
        <v>0</v>
      </c>
      <c r="AB55">
        <v>12.63884</v>
      </c>
      <c r="AC55">
        <v>0</v>
      </c>
      <c r="AD55">
        <v>8.8186660000000003</v>
      </c>
      <c r="AE55">
        <v>13.654328</v>
      </c>
      <c r="AF55">
        <v>8.5855949999999996</v>
      </c>
      <c r="AG55">
        <v>18.909206999999999</v>
      </c>
      <c r="AH55">
        <v>18.507694000000001</v>
      </c>
      <c r="AI55">
        <v>0</v>
      </c>
      <c r="AJ55">
        <v>0</v>
      </c>
      <c r="AK55">
        <v>49.724178999999999</v>
      </c>
      <c r="AL55">
        <v>20.236229999999999</v>
      </c>
      <c r="AM55">
        <v>0</v>
      </c>
      <c r="AN55">
        <v>0.64778999999999998</v>
      </c>
      <c r="AO55">
        <v>0</v>
      </c>
      <c r="AP55">
        <v>1.611178</v>
      </c>
      <c r="AQ55">
        <v>0</v>
      </c>
      <c r="AR55">
        <v>48.065399999999997</v>
      </c>
      <c r="AS55">
        <v>30.860717000000001</v>
      </c>
      <c r="AT55">
        <v>14.509404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2609.1786649999999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664.459609</v>
      </c>
      <c r="L56">
        <v>631.92262500000004</v>
      </c>
      <c r="M56">
        <v>89.01</v>
      </c>
      <c r="N56">
        <v>114.285938</v>
      </c>
      <c r="O56">
        <v>58.706546000000003</v>
      </c>
      <c r="P56">
        <v>108.226969</v>
      </c>
      <c r="Q56">
        <v>16.350750000000001</v>
      </c>
      <c r="R56">
        <v>41.014449999999997</v>
      </c>
      <c r="S56">
        <v>25.532422</v>
      </c>
      <c r="T56">
        <v>0</v>
      </c>
      <c r="U56">
        <v>405.15997499999997</v>
      </c>
      <c r="V56">
        <v>13.786875</v>
      </c>
      <c r="W56">
        <v>44.891109999999998</v>
      </c>
      <c r="X56">
        <v>142.72136599999999</v>
      </c>
      <c r="Y56">
        <v>0</v>
      </c>
      <c r="Z56">
        <v>6.340802</v>
      </c>
      <c r="AA56">
        <v>0</v>
      </c>
      <c r="AB56">
        <v>12.63884</v>
      </c>
      <c r="AC56">
        <v>9.3633100000000002</v>
      </c>
      <c r="AD56">
        <v>8.8186660000000003</v>
      </c>
      <c r="AE56">
        <v>13.654328</v>
      </c>
      <c r="AF56">
        <v>8.5855949999999996</v>
      </c>
      <c r="AG56">
        <v>18.909206999999999</v>
      </c>
      <c r="AH56">
        <v>18.507694000000001</v>
      </c>
      <c r="AI56">
        <v>0</v>
      </c>
      <c r="AJ56">
        <v>0</v>
      </c>
      <c r="AK56">
        <v>49.724178999999999</v>
      </c>
      <c r="AL56">
        <v>20.236229999999999</v>
      </c>
      <c r="AM56">
        <v>0</v>
      </c>
      <c r="AN56">
        <v>0.64778999999999998</v>
      </c>
      <c r="AO56">
        <v>0</v>
      </c>
      <c r="AP56">
        <v>1.611178</v>
      </c>
      <c r="AQ56">
        <v>0</v>
      </c>
      <c r="AR56">
        <v>48.065399999999997</v>
      </c>
      <c r="AS56">
        <v>30.860717000000001</v>
      </c>
      <c r="AT56">
        <v>14.352663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2618.3852340000003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664.459609</v>
      </c>
      <c r="L57">
        <v>631.92262500000004</v>
      </c>
      <c r="M57">
        <v>89.01</v>
      </c>
      <c r="N57">
        <v>114.285938</v>
      </c>
      <c r="O57">
        <v>58.706546000000003</v>
      </c>
      <c r="P57">
        <v>108.226969</v>
      </c>
      <c r="Q57">
        <v>16.350750000000001</v>
      </c>
      <c r="R57">
        <v>41.014449999999997</v>
      </c>
      <c r="S57">
        <v>25.532422</v>
      </c>
      <c r="T57">
        <v>0</v>
      </c>
      <c r="U57">
        <v>405.15997499999997</v>
      </c>
      <c r="V57">
        <v>13.786875</v>
      </c>
      <c r="W57">
        <v>44.045437999999997</v>
      </c>
      <c r="X57">
        <v>142.72136599999999</v>
      </c>
      <c r="Y57">
        <v>0</v>
      </c>
      <c r="Z57">
        <v>6.340802</v>
      </c>
      <c r="AA57">
        <v>0</v>
      </c>
      <c r="AB57">
        <v>12.63884</v>
      </c>
      <c r="AC57">
        <v>18.72662</v>
      </c>
      <c r="AD57">
        <v>8.8186660000000003</v>
      </c>
      <c r="AE57">
        <v>13.654328</v>
      </c>
      <c r="AF57">
        <v>8.5855949999999996</v>
      </c>
      <c r="AG57">
        <v>18.909206999999999</v>
      </c>
      <c r="AH57">
        <v>18.507694000000001</v>
      </c>
      <c r="AI57">
        <v>0</v>
      </c>
      <c r="AJ57">
        <v>0</v>
      </c>
      <c r="AK57">
        <v>49.724178999999999</v>
      </c>
      <c r="AL57">
        <v>20.236229999999999</v>
      </c>
      <c r="AM57">
        <v>0</v>
      </c>
      <c r="AN57">
        <v>0.64778999999999998</v>
      </c>
      <c r="AO57">
        <v>0</v>
      </c>
      <c r="AP57">
        <v>1.611178</v>
      </c>
      <c r="AQ57">
        <v>0</v>
      </c>
      <c r="AR57">
        <v>51.803820000000002</v>
      </c>
      <c r="AS57">
        <v>30.860717000000001</v>
      </c>
      <c r="AT57">
        <v>12.915913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2629.2045420000004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664.459609</v>
      </c>
      <c r="L58">
        <v>631.92262500000004</v>
      </c>
      <c r="M58">
        <v>89.01</v>
      </c>
      <c r="N58">
        <v>114.285938</v>
      </c>
      <c r="O58">
        <v>58.706546000000003</v>
      </c>
      <c r="P58">
        <v>108.226969</v>
      </c>
      <c r="Q58">
        <v>16.350750000000001</v>
      </c>
      <c r="R58">
        <v>41.014449999999997</v>
      </c>
      <c r="S58">
        <v>25.532422</v>
      </c>
      <c r="T58">
        <v>0</v>
      </c>
      <c r="U58">
        <v>405.15997499999997</v>
      </c>
      <c r="V58">
        <v>13.786875</v>
      </c>
      <c r="W58">
        <v>44.045437999999997</v>
      </c>
      <c r="X58">
        <v>142.72136599999999</v>
      </c>
      <c r="Y58">
        <v>0</v>
      </c>
      <c r="Z58">
        <v>6.340802</v>
      </c>
      <c r="AA58">
        <v>0</v>
      </c>
      <c r="AB58">
        <v>12.63884</v>
      </c>
      <c r="AC58">
        <v>18.72662</v>
      </c>
      <c r="AD58">
        <v>8.8186660000000003</v>
      </c>
      <c r="AE58">
        <v>13.654328</v>
      </c>
      <c r="AF58">
        <v>8.5855949999999996</v>
      </c>
      <c r="AG58">
        <v>18.909206999999999</v>
      </c>
      <c r="AH58">
        <v>18.507694000000001</v>
      </c>
      <c r="AI58">
        <v>0</v>
      </c>
      <c r="AJ58">
        <v>0</v>
      </c>
      <c r="AK58">
        <v>49.724178999999999</v>
      </c>
      <c r="AL58">
        <v>20.236229999999999</v>
      </c>
      <c r="AM58">
        <v>0</v>
      </c>
      <c r="AN58">
        <v>0.64778999999999998</v>
      </c>
      <c r="AO58">
        <v>0</v>
      </c>
      <c r="AP58">
        <v>1.611178</v>
      </c>
      <c r="AQ58">
        <v>10.057162</v>
      </c>
      <c r="AR58">
        <v>51.803820000000002</v>
      </c>
      <c r="AS58">
        <v>30.860717000000001</v>
      </c>
      <c r="AT58">
        <v>12.444127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2638.7899180000009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664.459609</v>
      </c>
      <c r="L59">
        <v>631.92262500000004</v>
      </c>
      <c r="M59">
        <v>89.01</v>
      </c>
      <c r="N59">
        <v>114.285938</v>
      </c>
      <c r="O59">
        <v>58.706546000000003</v>
      </c>
      <c r="P59">
        <v>108.226969</v>
      </c>
      <c r="Q59">
        <v>16.350750000000001</v>
      </c>
      <c r="R59">
        <v>41.014449999999997</v>
      </c>
      <c r="S59">
        <v>25.532422</v>
      </c>
      <c r="T59">
        <v>0</v>
      </c>
      <c r="U59">
        <v>405.15997499999997</v>
      </c>
      <c r="V59">
        <v>13.786875</v>
      </c>
      <c r="W59">
        <v>44.045437999999997</v>
      </c>
      <c r="X59">
        <v>142.72136599999999</v>
      </c>
      <c r="Y59">
        <v>0</v>
      </c>
      <c r="Z59">
        <v>6.340802</v>
      </c>
      <c r="AA59">
        <v>0</v>
      </c>
      <c r="AB59">
        <v>12.63884</v>
      </c>
      <c r="AC59">
        <v>18.72662</v>
      </c>
      <c r="AD59">
        <v>8.8186660000000003</v>
      </c>
      <c r="AE59">
        <v>25.446701000000001</v>
      </c>
      <c r="AF59">
        <v>8.5855949999999996</v>
      </c>
      <c r="AG59">
        <v>18.909206999999999</v>
      </c>
      <c r="AH59">
        <v>18.507694000000001</v>
      </c>
      <c r="AI59">
        <v>0</v>
      </c>
      <c r="AJ59">
        <v>0</v>
      </c>
      <c r="AK59">
        <v>49.724178999999999</v>
      </c>
      <c r="AL59">
        <v>20.236229999999999</v>
      </c>
      <c r="AM59">
        <v>0</v>
      </c>
      <c r="AN59">
        <v>0.64778999999999998</v>
      </c>
      <c r="AO59">
        <v>0</v>
      </c>
      <c r="AP59">
        <v>1.611178</v>
      </c>
      <c r="AQ59">
        <v>29.805772000000001</v>
      </c>
      <c r="AR59">
        <v>51.803820000000002</v>
      </c>
      <c r="AS59">
        <v>30.860717000000001</v>
      </c>
      <c r="AT59">
        <v>13.169872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2671.0566460000005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664.459609</v>
      </c>
      <c r="L60">
        <v>631.92262500000004</v>
      </c>
      <c r="M60">
        <v>89.01</v>
      </c>
      <c r="N60">
        <v>114.285938</v>
      </c>
      <c r="O60">
        <v>58.706546000000003</v>
      </c>
      <c r="P60">
        <v>108.226969</v>
      </c>
      <c r="Q60">
        <v>16.350750000000001</v>
      </c>
      <c r="R60">
        <v>41.014449999999997</v>
      </c>
      <c r="S60">
        <v>25.532422</v>
      </c>
      <c r="T60">
        <v>0</v>
      </c>
      <c r="U60">
        <v>405.15997499999997</v>
      </c>
      <c r="V60">
        <v>13.786875</v>
      </c>
      <c r="W60">
        <v>44.045437999999997</v>
      </c>
      <c r="X60">
        <v>142.72136599999999</v>
      </c>
      <c r="Y60">
        <v>0</v>
      </c>
      <c r="Z60">
        <v>6.340802</v>
      </c>
      <c r="AA60">
        <v>0</v>
      </c>
      <c r="AB60">
        <v>12.63884</v>
      </c>
      <c r="AC60">
        <v>18.72662</v>
      </c>
      <c r="AD60">
        <v>8.8186660000000003</v>
      </c>
      <c r="AE60">
        <v>26.688003999999999</v>
      </c>
      <c r="AF60">
        <v>8.5855949999999996</v>
      </c>
      <c r="AG60">
        <v>18.909206999999999</v>
      </c>
      <c r="AH60">
        <v>18.507694000000001</v>
      </c>
      <c r="AI60">
        <v>0</v>
      </c>
      <c r="AJ60">
        <v>0</v>
      </c>
      <c r="AK60">
        <v>49.724178999999999</v>
      </c>
      <c r="AL60">
        <v>20.236229999999999</v>
      </c>
      <c r="AM60">
        <v>0</v>
      </c>
      <c r="AN60">
        <v>0.64778999999999998</v>
      </c>
      <c r="AO60">
        <v>0</v>
      </c>
      <c r="AP60">
        <v>1.611178</v>
      </c>
      <c r="AQ60">
        <v>29.805772000000001</v>
      </c>
      <c r="AR60">
        <v>51.803820000000002</v>
      </c>
      <c r="AS60">
        <v>30.860717000000001</v>
      </c>
      <c r="AT60">
        <v>14.509404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2673.6374810000007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664.459609</v>
      </c>
      <c r="L61">
        <v>631.92262500000004</v>
      </c>
      <c r="M61">
        <v>89.01</v>
      </c>
      <c r="N61">
        <v>114.285938</v>
      </c>
      <c r="O61">
        <v>58.706546000000003</v>
      </c>
      <c r="P61">
        <v>108.226969</v>
      </c>
      <c r="Q61">
        <v>16.350750000000001</v>
      </c>
      <c r="R61">
        <v>41.014449999999997</v>
      </c>
      <c r="S61">
        <v>25.532422</v>
      </c>
      <c r="T61">
        <v>0</v>
      </c>
      <c r="U61">
        <v>405.15997499999997</v>
      </c>
      <c r="V61">
        <v>13.786875</v>
      </c>
      <c r="W61">
        <v>44.045437999999997</v>
      </c>
      <c r="X61">
        <v>142.72136599999999</v>
      </c>
      <c r="Y61">
        <v>0</v>
      </c>
      <c r="Z61">
        <v>6.340802</v>
      </c>
      <c r="AA61">
        <v>0</v>
      </c>
      <c r="AB61">
        <v>25.406647</v>
      </c>
      <c r="AC61">
        <v>18.72662</v>
      </c>
      <c r="AD61">
        <v>8.8186660000000003</v>
      </c>
      <c r="AE61">
        <v>27.308655000000002</v>
      </c>
      <c r="AF61">
        <v>8.5855949999999996</v>
      </c>
      <c r="AG61">
        <v>18.909206999999999</v>
      </c>
      <c r="AH61">
        <v>22.630696</v>
      </c>
      <c r="AI61">
        <v>0</v>
      </c>
      <c r="AJ61">
        <v>0</v>
      </c>
      <c r="AK61">
        <v>49.724178999999999</v>
      </c>
      <c r="AL61">
        <v>20.236229999999999</v>
      </c>
      <c r="AM61">
        <v>0</v>
      </c>
      <c r="AN61">
        <v>0.64778999999999998</v>
      </c>
      <c r="AO61">
        <v>0</v>
      </c>
      <c r="AP61">
        <v>1.611178</v>
      </c>
      <c r="AQ61">
        <v>29.805772000000001</v>
      </c>
      <c r="AR61">
        <v>48.065399999999997</v>
      </c>
      <c r="AS61">
        <v>30.860717000000001</v>
      </c>
      <c r="AT61">
        <v>14.509404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2687.4105210000002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664.459609</v>
      </c>
      <c r="L62">
        <v>631.92262500000004</v>
      </c>
      <c r="M62">
        <v>89.01</v>
      </c>
      <c r="N62">
        <v>114.285938</v>
      </c>
      <c r="O62">
        <v>58.706546000000003</v>
      </c>
      <c r="P62">
        <v>108.226969</v>
      </c>
      <c r="Q62">
        <v>16.350750000000001</v>
      </c>
      <c r="R62">
        <v>41.014449999999997</v>
      </c>
      <c r="S62">
        <v>25.532422</v>
      </c>
      <c r="T62">
        <v>0</v>
      </c>
      <c r="U62">
        <v>405.15997499999997</v>
      </c>
      <c r="V62">
        <v>13.786875</v>
      </c>
      <c r="W62">
        <v>44.045437999999997</v>
      </c>
      <c r="X62">
        <v>142.72136599999999</v>
      </c>
      <c r="Y62">
        <v>0</v>
      </c>
      <c r="Z62">
        <v>6.340802</v>
      </c>
      <c r="AA62">
        <v>0</v>
      </c>
      <c r="AB62">
        <v>25.406647</v>
      </c>
      <c r="AC62">
        <v>18.72662</v>
      </c>
      <c r="AD62">
        <v>8.8186660000000003</v>
      </c>
      <c r="AE62">
        <v>27.308655000000002</v>
      </c>
      <c r="AF62">
        <v>8.5855949999999996</v>
      </c>
      <c r="AG62">
        <v>18.909206999999999</v>
      </c>
      <c r="AH62">
        <v>22.630696</v>
      </c>
      <c r="AI62">
        <v>0</v>
      </c>
      <c r="AJ62">
        <v>0</v>
      </c>
      <c r="AK62">
        <v>49.724178999999999</v>
      </c>
      <c r="AL62">
        <v>20.236229999999999</v>
      </c>
      <c r="AM62">
        <v>0</v>
      </c>
      <c r="AN62">
        <v>0.64778999999999998</v>
      </c>
      <c r="AO62">
        <v>0</v>
      </c>
      <c r="AP62">
        <v>1.611178</v>
      </c>
      <c r="AQ62">
        <v>29.805772000000001</v>
      </c>
      <c r="AR62">
        <v>48.065399999999997</v>
      </c>
      <c r="AS62">
        <v>30.860717000000001</v>
      </c>
      <c r="AT62">
        <v>14.509404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2687.4105210000002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664.459609</v>
      </c>
      <c r="L63">
        <v>631.92262500000004</v>
      </c>
      <c r="M63">
        <v>89.01</v>
      </c>
      <c r="N63">
        <v>114.285938</v>
      </c>
      <c r="O63">
        <v>58.706546000000003</v>
      </c>
      <c r="P63">
        <v>108.226969</v>
      </c>
      <c r="Q63">
        <v>16.350750000000001</v>
      </c>
      <c r="R63">
        <v>41.014449999999997</v>
      </c>
      <c r="S63">
        <v>25.532422</v>
      </c>
      <c r="T63">
        <v>0</v>
      </c>
      <c r="U63">
        <v>405.15997499999997</v>
      </c>
      <c r="V63">
        <v>13.786875</v>
      </c>
      <c r="W63">
        <v>44.891109999999998</v>
      </c>
      <c r="X63">
        <v>142.72136599999999</v>
      </c>
      <c r="Y63">
        <v>0</v>
      </c>
      <c r="Z63">
        <v>6.340802</v>
      </c>
      <c r="AA63">
        <v>13.58817</v>
      </c>
      <c r="AB63">
        <v>25.406647</v>
      </c>
      <c r="AC63">
        <v>18.72662</v>
      </c>
      <c r="AD63">
        <v>8.8186660000000003</v>
      </c>
      <c r="AE63">
        <v>27.308655000000002</v>
      </c>
      <c r="AF63">
        <v>8.5855949999999996</v>
      </c>
      <c r="AG63">
        <v>18.909206999999999</v>
      </c>
      <c r="AH63">
        <v>22.630696</v>
      </c>
      <c r="AI63">
        <v>0</v>
      </c>
      <c r="AJ63">
        <v>0</v>
      </c>
      <c r="AK63">
        <v>49.724178999999999</v>
      </c>
      <c r="AL63">
        <v>20.236229999999999</v>
      </c>
      <c r="AM63">
        <v>0</v>
      </c>
      <c r="AN63">
        <v>0.64778999999999998</v>
      </c>
      <c r="AO63">
        <v>0</v>
      </c>
      <c r="AP63">
        <v>1.611178</v>
      </c>
      <c r="AQ63">
        <v>29.805772000000001</v>
      </c>
      <c r="AR63">
        <v>48.065399999999997</v>
      </c>
      <c r="AS63">
        <v>30.860717000000001</v>
      </c>
      <c r="AT63">
        <v>14.509404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2701.8443629999997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664.459609</v>
      </c>
      <c r="L64">
        <v>631.92262500000004</v>
      </c>
      <c r="M64">
        <v>89.01</v>
      </c>
      <c r="N64">
        <v>114.285938</v>
      </c>
      <c r="O64">
        <v>58.706546000000003</v>
      </c>
      <c r="P64">
        <v>108.226969</v>
      </c>
      <c r="Q64">
        <v>16.350750000000001</v>
      </c>
      <c r="R64">
        <v>41.014449999999997</v>
      </c>
      <c r="S64">
        <v>25.532422</v>
      </c>
      <c r="T64">
        <v>0</v>
      </c>
      <c r="U64">
        <v>405.15997499999997</v>
      </c>
      <c r="V64">
        <v>13.786875</v>
      </c>
      <c r="W64">
        <v>44.891109999999998</v>
      </c>
      <c r="X64">
        <v>142.72136599999999</v>
      </c>
      <c r="Y64">
        <v>0</v>
      </c>
      <c r="Z64">
        <v>6.340802</v>
      </c>
      <c r="AA64">
        <v>27.133538000000001</v>
      </c>
      <c r="AB64">
        <v>25.406647</v>
      </c>
      <c r="AC64">
        <v>18.72662</v>
      </c>
      <c r="AD64">
        <v>8.8186660000000003</v>
      </c>
      <c r="AE64">
        <v>27.308655000000002</v>
      </c>
      <c r="AF64">
        <v>8.5855949999999996</v>
      </c>
      <c r="AG64">
        <v>18.909206999999999</v>
      </c>
      <c r="AH64">
        <v>22.630696</v>
      </c>
      <c r="AI64">
        <v>0</v>
      </c>
      <c r="AJ64">
        <v>0</v>
      </c>
      <c r="AK64">
        <v>49.724178999999999</v>
      </c>
      <c r="AL64">
        <v>20.236229999999999</v>
      </c>
      <c r="AM64">
        <v>0</v>
      </c>
      <c r="AN64">
        <v>0.64778999999999998</v>
      </c>
      <c r="AO64">
        <v>0</v>
      </c>
      <c r="AP64">
        <v>1.611178</v>
      </c>
      <c r="AQ64">
        <v>29.805772000000001</v>
      </c>
      <c r="AR64">
        <v>48.065399999999997</v>
      </c>
      <c r="AS64">
        <v>30.860717000000001</v>
      </c>
      <c r="AT64">
        <v>12.448528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2713.3288549999997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664.459609</v>
      </c>
      <c r="L65">
        <v>631.92262500000004</v>
      </c>
      <c r="M65">
        <v>89.01</v>
      </c>
      <c r="N65">
        <v>114.285938</v>
      </c>
      <c r="O65">
        <v>58.706546000000003</v>
      </c>
      <c r="P65">
        <v>108.226969</v>
      </c>
      <c r="Q65">
        <v>16.350750000000001</v>
      </c>
      <c r="R65">
        <v>41.014449999999997</v>
      </c>
      <c r="S65">
        <v>25.532422</v>
      </c>
      <c r="T65">
        <v>0</v>
      </c>
      <c r="U65">
        <v>405.15997499999997</v>
      </c>
      <c r="V65">
        <v>13.786875</v>
      </c>
      <c r="W65">
        <v>44.045437999999997</v>
      </c>
      <c r="X65">
        <v>142.72136599999999</v>
      </c>
      <c r="Y65">
        <v>0</v>
      </c>
      <c r="Z65">
        <v>6.340802</v>
      </c>
      <c r="AA65">
        <v>27.133538000000001</v>
      </c>
      <c r="AB65">
        <v>25.406647</v>
      </c>
      <c r="AC65">
        <v>18.72662</v>
      </c>
      <c r="AD65">
        <v>8.8186660000000003</v>
      </c>
      <c r="AE65">
        <v>32.273865000000001</v>
      </c>
      <c r="AF65">
        <v>8.5855949999999996</v>
      </c>
      <c r="AG65">
        <v>18.909206999999999</v>
      </c>
      <c r="AH65">
        <v>22.630696</v>
      </c>
      <c r="AI65">
        <v>0</v>
      </c>
      <c r="AJ65">
        <v>0</v>
      </c>
      <c r="AK65">
        <v>49.724178999999999</v>
      </c>
      <c r="AL65">
        <v>20.236229999999999</v>
      </c>
      <c r="AM65">
        <v>0</v>
      </c>
      <c r="AN65">
        <v>0.64778999999999998</v>
      </c>
      <c r="AO65">
        <v>0</v>
      </c>
      <c r="AP65">
        <v>1.611178</v>
      </c>
      <c r="AQ65">
        <v>29.805772000000001</v>
      </c>
      <c r="AR65">
        <v>48.065399999999997</v>
      </c>
      <c r="AS65">
        <v>30.860717000000001</v>
      </c>
      <c r="AT65">
        <v>14.509404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2719.5092690000006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664.459609</v>
      </c>
      <c r="L66">
        <v>631.92262500000004</v>
      </c>
      <c r="M66">
        <v>89.01</v>
      </c>
      <c r="N66">
        <v>114.285938</v>
      </c>
      <c r="O66">
        <v>58.706546000000003</v>
      </c>
      <c r="P66">
        <v>108.226969</v>
      </c>
      <c r="Q66">
        <v>16.350750000000001</v>
      </c>
      <c r="R66">
        <v>41.014449999999997</v>
      </c>
      <c r="S66">
        <v>25.532422</v>
      </c>
      <c r="T66">
        <v>0</v>
      </c>
      <c r="U66">
        <v>405.15997499999997</v>
      </c>
      <c r="V66">
        <v>13.786875</v>
      </c>
      <c r="W66">
        <v>44.045437999999997</v>
      </c>
      <c r="X66">
        <v>142.72136599999999</v>
      </c>
      <c r="Y66">
        <v>0</v>
      </c>
      <c r="Z66">
        <v>6.340802</v>
      </c>
      <c r="AA66">
        <v>27.133538000000001</v>
      </c>
      <c r="AB66">
        <v>25.406647</v>
      </c>
      <c r="AC66">
        <v>18.72662</v>
      </c>
      <c r="AD66">
        <v>17.637332000000001</v>
      </c>
      <c r="AE66">
        <v>32.273865000000001</v>
      </c>
      <c r="AF66">
        <v>8.5855949999999996</v>
      </c>
      <c r="AG66">
        <v>18.909206999999999</v>
      </c>
      <c r="AH66">
        <v>22.630696</v>
      </c>
      <c r="AI66">
        <v>0</v>
      </c>
      <c r="AJ66">
        <v>0</v>
      </c>
      <c r="AK66">
        <v>49.724178999999999</v>
      </c>
      <c r="AL66">
        <v>20.236229999999999</v>
      </c>
      <c r="AM66">
        <v>0</v>
      </c>
      <c r="AN66">
        <v>0.64778999999999998</v>
      </c>
      <c r="AO66">
        <v>0</v>
      </c>
      <c r="AP66">
        <v>1.611178</v>
      </c>
      <c r="AQ66">
        <v>29.805772000000001</v>
      </c>
      <c r="AR66">
        <v>48.065399999999997</v>
      </c>
      <c r="AS66">
        <v>30.860717000000001</v>
      </c>
      <c r="AT66">
        <v>14.133609999999999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2727.9521410000002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664.459609</v>
      </c>
      <c r="L67">
        <v>631.92262500000004</v>
      </c>
      <c r="M67">
        <v>89.01</v>
      </c>
      <c r="N67">
        <v>114.285938</v>
      </c>
      <c r="O67">
        <v>58.706546000000003</v>
      </c>
      <c r="P67">
        <v>108.226969</v>
      </c>
      <c r="Q67">
        <v>16.350750000000001</v>
      </c>
      <c r="R67">
        <v>41.014449999999997</v>
      </c>
      <c r="S67">
        <v>25.532422</v>
      </c>
      <c r="T67">
        <v>0</v>
      </c>
      <c r="U67">
        <v>405.15997499999997</v>
      </c>
      <c r="V67">
        <v>13.786875</v>
      </c>
      <c r="W67">
        <v>44.045437999999997</v>
      </c>
      <c r="X67">
        <v>142.72136599999999</v>
      </c>
      <c r="Y67">
        <v>0</v>
      </c>
      <c r="Z67">
        <v>6.340802</v>
      </c>
      <c r="AA67">
        <v>24.458400000000001</v>
      </c>
      <c r="AB67">
        <v>12.63884</v>
      </c>
      <c r="AC67">
        <v>9.3633100000000002</v>
      </c>
      <c r="AD67">
        <v>17.637332000000001</v>
      </c>
      <c r="AE67">
        <v>32.273865000000001</v>
      </c>
      <c r="AF67">
        <v>8.5855949999999996</v>
      </c>
      <c r="AG67">
        <v>18.909206999999999</v>
      </c>
      <c r="AH67">
        <v>22.630696</v>
      </c>
      <c r="AI67">
        <v>0</v>
      </c>
      <c r="AJ67">
        <v>0</v>
      </c>
      <c r="AK67">
        <v>49.724178999999999</v>
      </c>
      <c r="AL67">
        <v>20.236229999999999</v>
      </c>
      <c r="AM67">
        <v>0</v>
      </c>
      <c r="AN67">
        <v>0.64778999999999998</v>
      </c>
      <c r="AO67">
        <v>0</v>
      </c>
      <c r="AP67">
        <v>2.2308620000000001</v>
      </c>
      <c r="AQ67">
        <v>29.805772000000001</v>
      </c>
      <c r="AR67">
        <v>51.803820000000002</v>
      </c>
      <c r="AS67">
        <v>30.860717000000001</v>
      </c>
      <c r="AT67">
        <v>13.712184000000001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2707.0825640000007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664.459609</v>
      </c>
      <c r="L68">
        <v>631.92262500000004</v>
      </c>
      <c r="M68">
        <v>89.01</v>
      </c>
      <c r="N68">
        <v>114.285938</v>
      </c>
      <c r="O68">
        <v>58.706546000000003</v>
      </c>
      <c r="P68">
        <v>108.226969</v>
      </c>
      <c r="Q68">
        <v>16.350750000000001</v>
      </c>
      <c r="R68">
        <v>41.014449999999997</v>
      </c>
      <c r="S68">
        <v>25.532422</v>
      </c>
      <c r="T68">
        <v>0</v>
      </c>
      <c r="U68">
        <v>405.15997499999997</v>
      </c>
      <c r="V68">
        <v>13.786875</v>
      </c>
      <c r="W68">
        <v>44.045437999999997</v>
      </c>
      <c r="X68">
        <v>142.72136599999999</v>
      </c>
      <c r="Y68">
        <v>0</v>
      </c>
      <c r="Z68">
        <v>6.340802</v>
      </c>
      <c r="AA68">
        <v>24.458400000000001</v>
      </c>
      <c r="AB68">
        <v>12.63884</v>
      </c>
      <c r="AC68">
        <v>9.3633100000000002</v>
      </c>
      <c r="AD68">
        <v>17.637332000000001</v>
      </c>
      <c r="AE68">
        <v>32.273865000000001</v>
      </c>
      <c r="AF68">
        <v>8.5855949999999996</v>
      </c>
      <c r="AG68">
        <v>18.909206999999999</v>
      </c>
      <c r="AH68">
        <v>22.630696</v>
      </c>
      <c r="AI68">
        <v>0</v>
      </c>
      <c r="AJ68">
        <v>0</v>
      </c>
      <c r="AK68">
        <v>49.724178999999999</v>
      </c>
      <c r="AL68">
        <v>20.236229999999999</v>
      </c>
      <c r="AM68">
        <v>0</v>
      </c>
      <c r="AN68">
        <v>0.64778999999999998</v>
      </c>
      <c r="AO68">
        <v>0</v>
      </c>
      <c r="AP68">
        <v>2.2308620000000001</v>
      </c>
      <c r="AQ68">
        <v>29.805772000000001</v>
      </c>
      <c r="AR68">
        <v>51.803820000000002</v>
      </c>
      <c r="AS68">
        <v>30.860717000000001</v>
      </c>
      <c r="AT68">
        <v>13.712184000000001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2707.0825640000007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664.459609</v>
      </c>
      <c r="L69">
        <v>631.92262500000004</v>
      </c>
      <c r="M69">
        <v>89.01</v>
      </c>
      <c r="N69">
        <v>114.285938</v>
      </c>
      <c r="O69">
        <v>58.706546000000003</v>
      </c>
      <c r="P69">
        <v>108.226969</v>
      </c>
      <c r="Q69">
        <v>16.350750000000001</v>
      </c>
      <c r="R69">
        <v>41.014449999999997</v>
      </c>
      <c r="S69">
        <v>25.532422</v>
      </c>
      <c r="T69">
        <v>0</v>
      </c>
      <c r="U69">
        <v>405.15997499999997</v>
      </c>
      <c r="V69">
        <v>13.786875</v>
      </c>
      <c r="W69">
        <v>44.045437999999997</v>
      </c>
      <c r="X69">
        <v>142.72136599999999</v>
      </c>
      <c r="Y69">
        <v>0</v>
      </c>
      <c r="Z69">
        <v>6.340802</v>
      </c>
      <c r="AA69">
        <v>24.458400000000001</v>
      </c>
      <c r="AB69">
        <v>12.63884</v>
      </c>
      <c r="AC69">
        <v>9.3633100000000002</v>
      </c>
      <c r="AD69">
        <v>8.8186660000000003</v>
      </c>
      <c r="AE69">
        <v>32.273865000000001</v>
      </c>
      <c r="AF69">
        <v>8.5855949999999996</v>
      </c>
      <c r="AG69">
        <v>18.909206999999999</v>
      </c>
      <c r="AH69">
        <v>22.630696</v>
      </c>
      <c r="AI69">
        <v>0</v>
      </c>
      <c r="AJ69">
        <v>0</v>
      </c>
      <c r="AK69">
        <v>49.724178999999999</v>
      </c>
      <c r="AL69">
        <v>10.118115</v>
      </c>
      <c r="AM69">
        <v>0</v>
      </c>
      <c r="AN69">
        <v>0.64778999999999998</v>
      </c>
      <c r="AO69">
        <v>0</v>
      </c>
      <c r="AP69">
        <v>2.2308620000000001</v>
      </c>
      <c r="AQ69">
        <v>29.805772000000001</v>
      </c>
      <c r="AR69">
        <v>51.803820000000002</v>
      </c>
      <c r="AS69">
        <v>30.860717000000001</v>
      </c>
      <c r="AT69">
        <v>13.712184000000001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2688.1457830000013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664.459609</v>
      </c>
      <c r="L70">
        <v>631.92262500000004</v>
      </c>
      <c r="M70">
        <v>89.01</v>
      </c>
      <c r="N70">
        <v>114.285938</v>
      </c>
      <c r="O70">
        <v>58.706546000000003</v>
      </c>
      <c r="P70">
        <v>108.226969</v>
      </c>
      <c r="Q70">
        <v>16.350750000000001</v>
      </c>
      <c r="R70">
        <v>41.014449999999997</v>
      </c>
      <c r="S70">
        <v>25.532422</v>
      </c>
      <c r="T70">
        <v>0</v>
      </c>
      <c r="U70">
        <v>405.15997499999997</v>
      </c>
      <c r="V70">
        <v>13.786875</v>
      </c>
      <c r="W70">
        <v>44.045437999999997</v>
      </c>
      <c r="X70">
        <v>142.72136599999999</v>
      </c>
      <c r="Y70">
        <v>0</v>
      </c>
      <c r="Z70">
        <v>6.340802</v>
      </c>
      <c r="AA70">
        <v>12.229200000000001</v>
      </c>
      <c r="AB70">
        <v>12.63884</v>
      </c>
      <c r="AC70">
        <v>9.3633100000000002</v>
      </c>
      <c r="AD70">
        <v>8.8186660000000003</v>
      </c>
      <c r="AE70">
        <v>27.308655000000002</v>
      </c>
      <c r="AF70">
        <v>8.5855949999999996</v>
      </c>
      <c r="AG70">
        <v>18.909206999999999</v>
      </c>
      <c r="AH70">
        <v>32.984009999999998</v>
      </c>
      <c r="AI70">
        <v>0</v>
      </c>
      <c r="AJ70">
        <v>0</v>
      </c>
      <c r="AK70">
        <v>49.724178999999999</v>
      </c>
      <c r="AL70">
        <v>10.118115</v>
      </c>
      <c r="AM70">
        <v>5.1071229999999996</v>
      </c>
      <c r="AN70">
        <v>0.64778999999999998</v>
      </c>
      <c r="AO70">
        <v>0</v>
      </c>
      <c r="AP70">
        <v>2.2308620000000001</v>
      </c>
      <c r="AQ70">
        <v>29.805772000000001</v>
      </c>
      <c r="AR70">
        <v>51.803820000000002</v>
      </c>
      <c r="AS70">
        <v>30.860717000000001</v>
      </c>
      <c r="AT70">
        <v>13.712184000000001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2686.411810000001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664.459609</v>
      </c>
      <c r="L71">
        <v>631.92262500000004</v>
      </c>
      <c r="M71">
        <v>89.01</v>
      </c>
      <c r="N71">
        <v>114.285938</v>
      </c>
      <c r="O71">
        <v>58.706546000000003</v>
      </c>
      <c r="P71">
        <v>108.226969</v>
      </c>
      <c r="Q71">
        <v>16.350750000000001</v>
      </c>
      <c r="R71">
        <v>41.014449999999997</v>
      </c>
      <c r="S71">
        <v>25.532422</v>
      </c>
      <c r="T71">
        <v>0</v>
      </c>
      <c r="U71">
        <v>405.15997499999997</v>
      </c>
      <c r="V71">
        <v>13.786875</v>
      </c>
      <c r="W71">
        <v>44.045437999999997</v>
      </c>
      <c r="X71">
        <v>142.72136599999999</v>
      </c>
      <c r="Y71">
        <v>0</v>
      </c>
      <c r="Z71">
        <v>6.340802</v>
      </c>
      <c r="AA71">
        <v>12.229200000000001</v>
      </c>
      <c r="AB71">
        <v>12.63884</v>
      </c>
      <c r="AC71">
        <v>9.3633100000000002</v>
      </c>
      <c r="AD71">
        <v>8.8186660000000003</v>
      </c>
      <c r="AE71">
        <v>27.308655000000002</v>
      </c>
      <c r="AF71">
        <v>17.171189999999999</v>
      </c>
      <c r="AG71">
        <v>18.909206999999999</v>
      </c>
      <c r="AH71">
        <v>44.986525</v>
      </c>
      <c r="AI71">
        <v>0</v>
      </c>
      <c r="AJ71">
        <v>0</v>
      </c>
      <c r="AK71">
        <v>49.724178999999999</v>
      </c>
      <c r="AL71">
        <v>10.118115</v>
      </c>
      <c r="AM71">
        <v>9.0277419999999999</v>
      </c>
      <c r="AN71">
        <v>0.64778999999999998</v>
      </c>
      <c r="AO71">
        <v>0</v>
      </c>
      <c r="AP71">
        <v>7.8080150000000001</v>
      </c>
      <c r="AQ71">
        <v>29.805772000000001</v>
      </c>
      <c r="AR71">
        <v>48.065399999999997</v>
      </c>
      <c r="AS71">
        <v>30.860717000000001</v>
      </c>
      <c r="AT71">
        <v>13.064439999999999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2712.1115280000013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664.459609</v>
      </c>
      <c r="L72">
        <v>631.92262500000004</v>
      </c>
      <c r="M72">
        <v>89.01</v>
      </c>
      <c r="N72">
        <v>114.285938</v>
      </c>
      <c r="O72">
        <v>58.706546000000003</v>
      </c>
      <c r="P72">
        <v>108.226969</v>
      </c>
      <c r="Q72">
        <v>16.350750000000001</v>
      </c>
      <c r="R72">
        <v>41.014449999999997</v>
      </c>
      <c r="S72">
        <v>25.532422</v>
      </c>
      <c r="T72">
        <v>0</v>
      </c>
      <c r="U72">
        <v>405.15997499999997</v>
      </c>
      <c r="V72">
        <v>13.786875</v>
      </c>
      <c r="W72">
        <v>44.045437999999997</v>
      </c>
      <c r="X72">
        <v>142.72136599999999</v>
      </c>
      <c r="Y72">
        <v>0</v>
      </c>
      <c r="Z72">
        <v>6.340802</v>
      </c>
      <c r="AA72">
        <v>12.229200000000001</v>
      </c>
      <c r="AB72">
        <v>12.63884</v>
      </c>
      <c r="AC72">
        <v>9.3633100000000002</v>
      </c>
      <c r="AD72">
        <v>8.8186660000000003</v>
      </c>
      <c r="AE72">
        <v>27.308655000000002</v>
      </c>
      <c r="AF72">
        <v>17.171189999999999</v>
      </c>
      <c r="AG72">
        <v>18.909206999999999</v>
      </c>
      <c r="AH72">
        <v>44.986525</v>
      </c>
      <c r="AI72">
        <v>0</v>
      </c>
      <c r="AJ72">
        <v>0</v>
      </c>
      <c r="AK72">
        <v>49.724178999999999</v>
      </c>
      <c r="AL72">
        <v>10.118115</v>
      </c>
      <c r="AM72">
        <v>9.0277419999999999</v>
      </c>
      <c r="AN72">
        <v>0.64778999999999998</v>
      </c>
      <c r="AO72">
        <v>0</v>
      </c>
      <c r="AP72">
        <v>7.8080150000000001</v>
      </c>
      <c r="AQ72">
        <v>29.805772000000001</v>
      </c>
      <c r="AR72">
        <v>48.065399999999997</v>
      </c>
      <c r="AS72">
        <v>30.860717000000001</v>
      </c>
      <c r="AT72">
        <v>13.712184000000001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2712.7592720000011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664.459609</v>
      </c>
      <c r="L73">
        <v>631.92262500000004</v>
      </c>
      <c r="M73">
        <v>89.01</v>
      </c>
      <c r="N73">
        <v>114.285938</v>
      </c>
      <c r="O73">
        <v>58.706546000000003</v>
      </c>
      <c r="P73">
        <v>108.226969</v>
      </c>
      <c r="Q73">
        <v>16.350750000000001</v>
      </c>
      <c r="R73">
        <v>41.014449999999997</v>
      </c>
      <c r="S73">
        <v>25.532422</v>
      </c>
      <c r="T73">
        <v>0</v>
      </c>
      <c r="U73">
        <v>405.15997499999997</v>
      </c>
      <c r="V73">
        <v>13.786875</v>
      </c>
      <c r="W73">
        <v>44.045437999999997</v>
      </c>
      <c r="X73">
        <v>142.72136599999999</v>
      </c>
      <c r="Y73">
        <v>0</v>
      </c>
      <c r="Z73">
        <v>6.340802</v>
      </c>
      <c r="AA73">
        <v>12.229200000000001</v>
      </c>
      <c r="AB73">
        <v>12.63884</v>
      </c>
      <c r="AC73">
        <v>9.3633100000000002</v>
      </c>
      <c r="AD73">
        <v>8.8186660000000003</v>
      </c>
      <c r="AE73">
        <v>27.308655000000002</v>
      </c>
      <c r="AF73">
        <v>17.171189999999999</v>
      </c>
      <c r="AG73">
        <v>18.909206999999999</v>
      </c>
      <c r="AH73">
        <v>44.986525</v>
      </c>
      <c r="AI73">
        <v>0</v>
      </c>
      <c r="AJ73">
        <v>0</v>
      </c>
      <c r="AK73">
        <v>49.724178999999999</v>
      </c>
      <c r="AL73">
        <v>20.236229999999999</v>
      </c>
      <c r="AM73">
        <v>10.059483999999999</v>
      </c>
      <c r="AN73">
        <v>0.64778999999999998</v>
      </c>
      <c r="AO73">
        <v>0</v>
      </c>
      <c r="AP73">
        <v>7.8080150000000001</v>
      </c>
      <c r="AQ73">
        <v>29.805772000000001</v>
      </c>
      <c r="AR73">
        <v>48.065399999999997</v>
      </c>
      <c r="AS73">
        <v>30.860717000000001</v>
      </c>
      <c r="AT73">
        <v>13.712184000000001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2723.9091290000006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664.459609</v>
      </c>
      <c r="L74">
        <v>631.92262500000004</v>
      </c>
      <c r="M74">
        <v>89.01</v>
      </c>
      <c r="N74">
        <v>114.285938</v>
      </c>
      <c r="O74">
        <v>58.706546000000003</v>
      </c>
      <c r="P74">
        <v>108.226969</v>
      </c>
      <c r="Q74">
        <v>16.350750000000001</v>
      </c>
      <c r="R74">
        <v>41.014449999999997</v>
      </c>
      <c r="S74">
        <v>25.532422</v>
      </c>
      <c r="T74">
        <v>0</v>
      </c>
      <c r="U74">
        <v>405.15997499999997</v>
      </c>
      <c r="V74">
        <v>13.786875</v>
      </c>
      <c r="W74">
        <v>44.045437999999997</v>
      </c>
      <c r="X74">
        <v>142.72136599999999</v>
      </c>
      <c r="Y74">
        <v>0</v>
      </c>
      <c r="Z74">
        <v>6.340802</v>
      </c>
      <c r="AA74">
        <v>12.229200000000001</v>
      </c>
      <c r="AB74">
        <v>12.63884</v>
      </c>
      <c r="AC74">
        <v>9.3633100000000002</v>
      </c>
      <c r="AD74">
        <v>8.8186660000000003</v>
      </c>
      <c r="AE74">
        <v>27.308655000000002</v>
      </c>
      <c r="AF74">
        <v>17.171189999999999</v>
      </c>
      <c r="AG74">
        <v>18.909206999999999</v>
      </c>
      <c r="AH74">
        <v>44.986525</v>
      </c>
      <c r="AI74">
        <v>0</v>
      </c>
      <c r="AJ74">
        <v>0</v>
      </c>
      <c r="AK74">
        <v>49.724178999999999</v>
      </c>
      <c r="AL74">
        <v>33.727049999999998</v>
      </c>
      <c r="AM74">
        <v>10.214245999999999</v>
      </c>
      <c r="AN74">
        <v>0.64778999999999998</v>
      </c>
      <c r="AO74">
        <v>0</v>
      </c>
      <c r="AP74">
        <v>7.8080150000000001</v>
      </c>
      <c r="AQ74">
        <v>29.805772000000001</v>
      </c>
      <c r="AR74">
        <v>48.065399999999997</v>
      </c>
      <c r="AS74">
        <v>30.860717000000001</v>
      </c>
      <c r="AT74">
        <v>13.712184000000001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2737.5547110000007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664.459609</v>
      </c>
      <c r="L75">
        <v>631.92262500000004</v>
      </c>
      <c r="M75">
        <v>89.01</v>
      </c>
      <c r="N75">
        <v>114.285938</v>
      </c>
      <c r="O75">
        <v>58.706546000000003</v>
      </c>
      <c r="P75">
        <v>106.666875</v>
      </c>
      <c r="Q75">
        <v>16.350750000000001</v>
      </c>
      <c r="R75">
        <v>41.014449999999997</v>
      </c>
      <c r="S75">
        <v>25.532422</v>
      </c>
      <c r="T75">
        <v>0</v>
      </c>
      <c r="U75">
        <v>405.15997499999997</v>
      </c>
      <c r="V75">
        <v>13.786875</v>
      </c>
      <c r="W75">
        <v>44.045437999999997</v>
      </c>
      <c r="X75">
        <v>142.72136599999999</v>
      </c>
      <c r="Y75">
        <v>0</v>
      </c>
      <c r="Z75">
        <v>6.340802</v>
      </c>
      <c r="AA75">
        <v>13.528551999999999</v>
      </c>
      <c r="AB75">
        <v>12.63884</v>
      </c>
      <c r="AC75">
        <v>9.3633100000000002</v>
      </c>
      <c r="AD75">
        <v>8.8186660000000003</v>
      </c>
      <c r="AE75">
        <v>27.308655000000002</v>
      </c>
      <c r="AF75">
        <v>17.171189999999999</v>
      </c>
      <c r="AG75">
        <v>18.909206999999999</v>
      </c>
      <c r="AH75">
        <v>44.986525</v>
      </c>
      <c r="AI75">
        <v>0</v>
      </c>
      <c r="AJ75">
        <v>0</v>
      </c>
      <c r="AK75">
        <v>49.724178999999999</v>
      </c>
      <c r="AL75">
        <v>65.205629999999999</v>
      </c>
      <c r="AM75">
        <v>10.214245999999999</v>
      </c>
      <c r="AN75">
        <v>0.64778999999999998</v>
      </c>
      <c r="AO75">
        <v>0</v>
      </c>
      <c r="AP75">
        <v>2.2308620000000001</v>
      </c>
      <c r="AQ75">
        <v>29.805772000000001</v>
      </c>
      <c r="AR75">
        <v>51.803820000000002</v>
      </c>
      <c r="AS75">
        <v>30.860717000000001</v>
      </c>
      <c r="AT75">
        <v>13.712184000000001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2766.9338160000002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664.459609</v>
      </c>
      <c r="L76">
        <v>631.92262500000004</v>
      </c>
      <c r="M76">
        <v>89.01</v>
      </c>
      <c r="N76">
        <v>114.285938</v>
      </c>
      <c r="O76">
        <v>58.706546000000003</v>
      </c>
      <c r="P76">
        <v>106.666875</v>
      </c>
      <c r="Q76">
        <v>16.350750000000001</v>
      </c>
      <c r="R76">
        <v>41.014449999999997</v>
      </c>
      <c r="S76">
        <v>25.532422</v>
      </c>
      <c r="T76">
        <v>0</v>
      </c>
      <c r="U76">
        <v>405.15997499999997</v>
      </c>
      <c r="V76">
        <v>13.786875</v>
      </c>
      <c r="W76">
        <v>44.045437999999997</v>
      </c>
      <c r="X76">
        <v>142.72136599999999</v>
      </c>
      <c r="Y76">
        <v>0</v>
      </c>
      <c r="Z76">
        <v>6.340802</v>
      </c>
      <c r="AA76">
        <v>24.458400000000001</v>
      </c>
      <c r="AB76">
        <v>12.63884</v>
      </c>
      <c r="AC76">
        <v>9.3633100000000002</v>
      </c>
      <c r="AD76">
        <v>8.8186660000000003</v>
      </c>
      <c r="AE76">
        <v>27.308655000000002</v>
      </c>
      <c r="AF76">
        <v>17.171189999999999</v>
      </c>
      <c r="AG76">
        <v>18.909206999999999</v>
      </c>
      <c r="AH76">
        <v>67.892087000000004</v>
      </c>
      <c r="AI76">
        <v>0</v>
      </c>
      <c r="AJ76">
        <v>0</v>
      </c>
      <c r="AK76">
        <v>49.724178999999999</v>
      </c>
      <c r="AL76">
        <v>65.205629999999999</v>
      </c>
      <c r="AM76">
        <v>10.214245999999999</v>
      </c>
      <c r="AN76">
        <v>0.64778999999999998</v>
      </c>
      <c r="AO76">
        <v>0</v>
      </c>
      <c r="AP76">
        <v>1.982988</v>
      </c>
      <c r="AQ76">
        <v>29.805772000000001</v>
      </c>
      <c r="AR76">
        <v>51.803820000000002</v>
      </c>
      <c r="AS76">
        <v>30.860717000000001</v>
      </c>
      <c r="AT76">
        <v>13.712184000000001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2800.5213520000007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664.459609</v>
      </c>
      <c r="L77">
        <v>631.92262500000004</v>
      </c>
      <c r="M77">
        <v>89.01</v>
      </c>
      <c r="N77">
        <v>114.285938</v>
      </c>
      <c r="O77">
        <v>58.706546000000003</v>
      </c>
      <c r="P77">
        <v>106.666875</v>
      </c>
      <c r="Q77">
        <v>16.350750000000001</v>
      </c>
      <c r="R77">
        <v>41.014449999999997</v>
      </c>
      <c r="S77">
        <v>25.532422</v>
      </c>
      <c r="T77">
        <v>0</v>
      </c>
      <c r="U77">
        <v>405.15997499999997</v>
      </c>
      <c r="V77">
        <v>13.786875</v>
      </c>
      <c r="W77">
        <v>44.891109999999998</v>
      </c>
      <c r="X77">
        <v>142.72136599999999</v>
      </c>
      <c r="Y77">
        <v>0</v>
      </c>
      <c r="Z77">
        <v>6.340802</v>
      </c>
      <c r="AA77">
        <v>27.133538000000001</v>
      </c>
      <c r="AB77">
        <v>25.406647</v>
      </c>
      <c r="AC77">
        <v>18.72662</v>
      </c>
      <c r="AD77">
        <v>8.8186660000000003</v>
      </c>
      <c r="AE77">
        <v>47.829867999999998</v>
      </c>
      <c r="AF77">
        <v>17.171189999999999</v>
      </c>
      <c r="AG77">
        <v>18.909206999999999</v>
      </c>
      <c r="AH77">
        <v>90.522783000000004</v>
      </c>
      <c r="AI77">
        <v>2.4632550000000002</v>
      </c>
      <c r="AJ77">
        <v>0</v>
      </c>
      <c r="AK77">
        <v>49.724178999999999</v>
      </c>
      <c r="AL77">
        <v>65.205629999999999</v>
      </c>
      <c r="AM77">
        <v>10.214245999999999</v>
      </c>
      <c r="AN77">
        <v>0.64778999999999998</v>
      </c>
      <c r="AO77">
        <v>0</v>
      </c>
      <c r="AP77">
        <v>1.982988</v>
      </c>
      <c r="AQ77">
        <v>29.805772000000001</v>
      </c>
      <c r="AR77">
        <v>51.803820000000002</v>
      </c>
      <c r="AS77">
        <v>30.860717000000001</v>
      </c>
      <c r="AT77">
        <v>13.712184000000001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2871.7884430000004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664.459609</v>
      </c>
      <c r="L78">
        <v>631.92262500000004</v>
      </c>
      <c r="M78">
        <v>89.01</v>
      </c>
      <c r="N78">
        <v>114.285938</v>
      </c>
      <c r="O78">
        <v>58.706546000000003</v>
      </c>
      <c r="P78">
        <v>106.666875</v>
      </c>
      <c r="Q78">
        <v>16.350750000000001</v>
      </c>
      <c r="R78">
        <v>41.014449999999997</v>
      </c>
      <c r="S78">
        <v>25.532422</v>
      </c>
      <c r="T78">
        <v>0</v>
      </c>
      <c r="U78">
        <v>405.15997499999997</v>
      </c>
      <c r="V78">
        <v>13.786875</v>
      </c>
      <c r="W78">
        <v>44.891109999999998</v>
      </c>
      <c r="X78">
        <v>142.72136599999999</v>
      </c>
      <c r="Y78">
        <v>0</v>
      </c>
      <c r="Z78">
        <v>6.340802</v>
      </c>
      <c r="AA78">
        <v>36.687600000000003</v>
      </c>
      <c r="AB78">
        <v>38.226041000000002</v>
      </c>
      <c r="AC78">
        <v>28.118266999999999</v>
      </c>
      <c r="AD78">
        <v>26.455997</v>
      </c>
      <c r="AE78">
        <v>47.829867999999998</v>
      </c>
      <c r="AF78">
        <v>17.171189999999999</v>
      </c>
      <c r="AG78">
        <v>18.909206999999999</v>
      </c>
      <c r="AH78">
        <v>113.153479</v>
      </c>
      <c r="AI78">
        <v>7.3897649999999997</v>
      </c>
      <c r="AJ78">
        <v>0</v>
      </c>
      <c r="AK78">
        <v>49.724178999999999</v>
      </c>
      <c r="AL78">
        <v>65.205629999999999</v>
      </c>
      <c r="AM78">
        <v>15.321369000000001</v>
      </c>
      <c r="AN78">
        <v>0.64778999999999998</v>
      </c>
      <c r="AO78">
        <v>0</v>
      </c>
      <c r="AP78">
        <v>1.982988</v>
      </c>
      <c r="AQ78">
        <v>29.805772000000001</v>
      </c>
      <c r="AR78">
        <v>51.803820000000002</v>
      </c>
      <c r="AS78">
        <v>30.860717000000001</v>
      </c>
      <c r="AT78">
        <v>13.699391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2953.8424130000003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664.459609</v>
      </c>
      <c r="L79">
        <v>631.92262500000004</v>
      </c>
      <c r="M79">
        <v>89.01</v>
      </c>
      <c r="N79">
        <v>114.285938</v>
      </c>
      <c r="O79">
        <v>58.706546000000003</v>
      </c>
      <c r="P79">
        <v>108.226969</v>
      </c>
      <c r="Q79">
        <v>16.350750000000001</v>
      </c>
      <c r="R79">
        <v>41.014449999999997</v>
      </c>
      <c r="S79">
        <v>25.532422</v>
      </c>
      <c r="T79">
        <v>0</v>
      </c>
      <c r="U79">
        <v>405.15997499999997</v>
      </c>
      <c r="V79">
        <v>13.786875</v>
      </c>
      <c r="W79">
        <v>44.891109999999998</v>
      </c>
      <c r="X79">
        <v>142.72136599999999</v>
      </c>
      <c r="Y79">
        <v>0</v>
      </c>
      <c r="Z79">
        <v>19.022404000000002</v>
      </c>
      <c r="AA79">
        <v>40.778267</v>
      </c>
      <c r="AB79">
        <v>38.226041000000002</v>
      </c>
      <c r="AC79">
        <v>28.118266999999999</v>
      </c>
      <c r="AD79">
        <v>35.274662999999997</v>
      </c>
      <c r="AE79">
        <v>47.829867999999998</v>
      </c>
      <c r="AF79">
        <v>28.618649999999999</v>
      </c>
      <c r="AG79">
        <v>18.909206999999999</v>
      </c>
      <c r="AH79">
        <v>135.78417400000001</v>
      </c>
      <c r="AI79">
        <v>48.033472000000003</v>
      </c>
      <c r="AJ79">
        <v>0</v>
      </c>
      <c r="AK79">
        <v>49.724178999999999</v>
      </c>
      <c r="AL79">
        <v>65.205629999999999</v>
      </c>
      <c r="AM79">
        <v>15.321369000000001</v>
      </c>
      <c r="AN79">
        <v>0.64778999999999998</v>
      </c>
      <c r="AO79">
        <v>0</v>
      </c>
      <c r="AP79">
        <v>1.982988</v>
      </c>
      <c r="AQ79">
        <v>29.805772000000001</v>
      </c>
      <c r="AR79">
        <v>48.065399999999997</v>
      </c>
      <c r="AS79">
        <v>30.860717000000001</v>
      </c>
      <c r="AT79">
        <v>13.712184000000001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3051.9896769999991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664.459609</v>
      </c>
      <c r="L80">
        <v>631.92262500000004</v>
      </c>
      <c r="M80">
        <v>89.01</v>
      </c>
      <c r="N80">
        <v>114.285938</v>
      </c>
      <c r="O80">
        <v>58.706546000000003</v>
      </c>
      <c r="P80">
        <v>108.226969</v>
      </c>
      <c r="Q80">
        <v>16.350750000000001</v>
      </c>
      <c r="R80">
        <v>41.014449999999997</v>
      </c>
      <c r="S80">
        <v>25.532422</v>
      </c>
      <c r="T80">
        <v>0</v>
      </c>
      <c r="U80">
        <v>405.15997499999997</v>
      </c>
      <c r="V80">
        <v>13.786875</v>
      </c>
      <c r="W80">
        <v>44.891109999999998</v>
      </c>
      <c r="X80">
        <v>142.72136599999999</v>
      </c>
      <c r="Y80">
        <v>0</v>
      </c>
      <c r="Z80">
        <v>19.022404000000002</v>
      </c>
      <c r="AA80">
        <v>40.778267</v>
      </c>
      <c r="AB80">
        <v>38.226041000000002</v>
      </c>
      <c r="AC80">
        <v>28.118266999999999</v>
      </c>
      <c r="AD80">
        <v>35.274662999999997</v>
      </c>
      <c r="AE80">
        <v>47.829867999999998</v>
      </c>
      <c r="AF80">
        <v>28.618649999999999</v>
      </c>
      <c r="AG80">
        <v>18.909206999999999</v>
      </c>
      <c r="AH80">
        <v>135.78417400000001</v>
      </c>
      <c r="AI80">
        <v>48.033472000000003</v>
      </c>
      <c r="AJ80">
        <v>0</v>
      </c>
      <c r="AK80">
        <v>49.724178999999999</v>
      </c>
      <c r="AL80">
        <v>65.205629999999999</v>
      </c>
      <c r="AM80">
        <v>15.321369000000001</v>
      </c>
      <c r="AN80">
        <v>0.64778999999999998</v>
      </c>
      <c r="AO80">
        <v>0</v>
      </c>
      <c r="AP80">
        <v>1.982988</v>
      </c>
      <c r="AQ80">
        <v>29.805772000000001</v>
      </c>
      <c r="AR80">
        <v>48.065399999999997</v>
      </c>
      <c r="AS80">
        <v>30.860717000000001</v>
      </c>
      <c r="AT80">
        <v>13.712184000000001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3051.9896769999991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664.459609</v>
      </c>
      <c r="L81">
        <v>631.92262500000004</v>
      </c>
      <c r="M81">
        <v>89.01</v>
      </c>
      <c r="N81">
        <v>114.285938</v>
      </c>
      <c r="O81">
        <v>58.706546000000003</v>
      </c>
      <c r="P81">
        <v>108.226969</v>
      </c>
      <c r="Q81">
        <v>16.350750000000001</v>
      </c>
      <c r="R81">
        <v>41.014449999999997</v>
      </c>
      <c r="S81">
        <v>25.532422</v>
      </c>
      <c r="T81">
        <v>0</v>
      </c>
      <c r="U81">
        <v>405.15997499999997</v>
      </c>
      <c r="V81">
        <v>13.786875</v>
      </c>
      <c r="W81">
        <v>44.891109999999998</v>
      </c>
      <c r="X81">
        <v>142.72136599999999</v>
      </c>
      <c r="Y81">
        <v>0</v>
      </c>
      <c r="Z81">
        <v>19.022404000000002</v>
      </c>
      <c r="AA81">
        <v>40.778267</v>
      </c>
      <c r="AB81">
        <v>38.226041000000002</v>
      </c>
      <c r="AC81">
        <v>28.118266999999999</v>
      </c>
      <c r="AD81">
        <v>35.274662999999997</v>
      </c>
      <c r="AE81">
        <v>47.829867999999998</v>
      </c>
      <c r="AF81">
        <v>28.618649999999999</v>
      </c>
      <c r="AG81">
        <v>18.909206999999999</v>
      </c>
      <c r="AH81">
        <v>135.78417400000001</v>
      </c>
      <c r="AI81">
        <v>48.033472000000003</v>
      </c>
      <c r="AJ81">
        <v>0</v>
      </c>
      <c r="AK81">
        <v>49.724178999999999</v>
      </c>
      <c r="AL81">
        <v>33.727049999999998</v>
      </c>
      <c r="AM81">
        <v>15.321369000000001</v>
      </c>
      <c r="AN81">
        <v>0.64778999999999998</v>
      </c>
      <c r="AO81">
        <v>0</v>
      </c>
      <c r="AP81">
        <v>1.735114</v>
      </c>
      <c r="AQ81">
        <v>29.805772000000001</v>
      </c>
      <c r="AR81">
        <v>48.065399999999997</v>
      </c>
      <c r="AS81">
        <v>30.860717000000001</v>
      </c>
      <c r="AT81">
        <v>13.712184000000001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3020.263222999999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664.459609</v>
      </c>
      <c r="L82">
        <v>631.92262500000004</v>
      </c>
      <c r="M82">
        <v>89.01</v>
      </c>
      <c r="N82">
        <v>114.285938</v>
      </c>
      <c r="O82">
        <v>58.706546000000003</v>
      </c>
      <c r="P82">
        <v>108.226969</v>
      </c>
      <c r="Q82">
        <v>16.350750000000001</v>
      </c>
      <c r="R82">
        <v>41.014449999999997</v>
      </c>
      <c r="S82">
        <v>25.532422</v>
      </c>
      <c r="T82">
        <v>0</v>
      </c>
      <c r="U82">
        <v>405.15997499999997</v>
      </c>
      <c r="V82">
        <v>13.786875</v>
      </c>
      <c r="W82">
        <v>44.891109999999998</v>
      </c>
      <c r="X82">
        <v>142.72136599999999</v>
      </c>
      <c r="Y82">
        <v>0</v>
      </c>
      <c r="Z82">
        <v>19.022404000000002</v>
      </c>
      <c r="AA82">
        <v>40.778267</v>
      </c>
      <c r="AB82">
        <v>38.226041000000002</v>
      </c>
      <c r="AC82">
        <v>28.118266999999999</v>
      </c>
      <c r="AD82">
        <v>35.274662999999997</v>
      </c>
      <c r="AE82">
        <v>47.829867999999998</v>
      </c>
      <c r="AF82">
        <v>28.618649999999999</v>
      </c>
      <c r="AG82">
        <v>18.909206999999999</v>
      </c>
      <c r="AH82">
        <v>135.78417400000001</v>
      </c>
      <c r="AI82">
        <v>48.033472000000003</v>
      </c>
      <c r="AJ82">
        <v>0</v>
      </c>
      <c r="AK82">
        <v>49.724178999999999</v>
      </c>
      <c r="AL82">
        <v>20.236229999999999</v>
      </c>
      <c r="AM82">
        <v>15.321369000000001</v>
      </c>
      <c r="AN82">
        <v>0.64778999999999998</v>
      </c>
      <c r="AO82">
        <v>0</v>
      </c>
      <c r="AP82">
        <v>1.735114</v>
      </c>
      <c r="AQ82">
        <v>29.805772000000001</v>
      </c>
      <c r="AR82">
        <v>48.065399999999997</v>
      </c>
      <c r="AS82">
        <v>30.860717000000001</v>
      </c>
      <c r="AT82">
        <v>13.712184000000001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3006.772402999999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664.459609</v>
      </c>
      <c r="L83">
        <v>631.92262500000004</v>
      </c>
      <c r="M83">
        <v>89.01</v>
      </c>
      <c r="N83">
        <v>114.285938</v>
      </c>
      <c r="O83">
        <v>58.706546000000003</v>
      </c>
      <c r="P83">
        <v>108.226969</v>
      </c>
      <c r="Q83">
        <v>16.350750000000001</v>
      </c>
      <c r="R83">
        <v>41.014449999999997</v>
      </c>
      <c r="S83">
        <v>25.532422</v>
      </c>
      <c r="T83">
        <v>0</v>
      </c>
      <c r="U83">
        <v>405.15997499999997</v>
      </c>
      <c r="V83">
        <v>13.786875</v>
      </c>
      <c r="W83">
        <v>44.891109999999998</v>
      </c>
      <c r="X83">
        <v>142.72136599999999</v>
      </c>
      <c r="Y83">
        <v>0</v>
      </c>
      <c r="Z83">
        <v>19.022404000000002</v>
      </c>
      <c r="AA83">
        <v>40.778267</v>
      </c>
      <c r="AB83">
        <v>38.226041000000002</v>
      </c>
      <c r="AC83">
        <v>28.118266999999999</v>
      </c>
      <c r="AD83">
        <v>35.274662999999997</v>
      </c>
      <c r="AE83">
        <v>47.829867999999998</v>
      </c>
      <c r="AF83">
        <v>28.618649999999999</v>
      </c>
      <c r="AG83">
        <v>18.909206999999999</v>
      </c>
      <c r="AH83">
        <v>135.78417400000001</v>
      </c>
      <c r="AI83">
        <v>48.033472000000003</v>
      </c>
      <c r="AJ83">
        <v>0</v>
      </c>
      <c r="AK83">
        <v>49.724178999999999</v>
      </c>
      <c r="AL83">
        <v>20.236229999999999</v>
      </c>
      <c r="AM83">
        <v>15.321369000000001</v>
      </c>
      <c r="AN83">
        <v>0.64778999999999998</v>
      </c>
      <c r="AO83">
        <v>0</v>
      </c>
      <c r="AP83">
        <v>1.735114</v>
      </c>
      <c r="AQ83">
        <v>29.805772000000001</v>
      </c>
      <c r="AR83">
        <v>48.065399999999997</v>
      </c>
      <c r="AS83">
        <v>30.860717000000001</v>
      </c>
      <c r="AT83">
        <v>13.712184000000001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3006.772402999999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664.459609</v>
      </c>
      <c r="L84">
        <v>631.92262500000004</v>
      </c>
      <c r="M84">
        <v>89.01</v>
      </c>
      <c r="N84">
        <v>114.285938</v>
      </c>
      <c r="O84">
        <v>58.706546000000003</v>
      </c>
      <c r="P84">
        <v>108.226969</v>
      </c>
      <c r="Q84">
        <v>16.350750000000001</v>
      </c>
      <c r="R84">
        <v>41.014449999999997</v>
      </c>
      <c r="S84">
        <v>25.532422</v>
      </c>
      <c r="T84">
        <v>0</v>
      </c>
      <c r="U84">
        <v>405.15997499999997</v>
      </c>
      <c r="V84">
        <v>13.786875</v>
      </c>
      <c r="W84">
        <v>44.891109999999998</v>
      </c>
      <c r="X84">
        <v>142.72136599999999</v>
      </c>
      <c r="Y84">
        <v>0</v>
      </c>
      <c r="Z84">
        <v>19.022404000000002</v>
      </c>
      <c r="AA84">
        <v>39.13344</v>
      </c>
      <c r="AB84">
        <v>38.226041000000002</v>
      </c>
      <c r="AC84">
        <v>28.118266999999999</v>
      </c>
      <c r="AD84">
        <v>35.274662999999997</v>
      </c>
      <c r="AE84">
        <v>47.829867999999998</v>
      </c>
      <c r="AF84">
        <v>28.618649999999999</v>
      </c>
      <c r="AG84">
        <v>18.909206999999999</v>
      </c>
      <c r="AH84">
        <v>135.78417400000001</v>
      </c>
      <c r="AI84">
        <v>48.033472000000003</v>
      </c>
      <c r="AJ84">
        <v>0</v>
      </c>
      <c r="AK84">
        <v>49.724178999999999</v>
      </c>
      <c r="AL84">
        <v>20.236229999999999</v>
      </c>
      <c r="AM84">
        <v>15.321369000000001</v>
      </c>
      <c r="AN84">
        <v>0.64778999999999998</v>
      </c>
      <c r="AO84">
        <v>0</v>
      </c>
      <c r="AP84">
        <v>1.735114</v>
      </c>
      <c r="AQ84">
        <v>29.805772000000001</v>
      </c>
      <c r="AR84">
        <v>48.065399999999997</v>
      </c>
      <c r="AS84">
        <v>30.860717000000001</v>
      </c>
      <c r="AT84">
        <v>13.712184000000001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3005.127575999999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664.459609</v>
      </c>
      <c r="L85">
        <v>631.92262500000004</v>
      </c>
      <c r="M85">
        <v>89.01</v>
      </c>
      <c r="N85">
        <v>114.285938</v>
      </c>
      <c r="O85">
        <v>58.706546000000003</v>
      </c>
      <c r="P85">
        <v>108.226969</v>
      </c>
      <c r="Q85">
        <v>16.350750000000001</v>
      </c>
      <c r="R85">
        <v>41.014449999999997</v>
      </c>
      <c r="S85">
        <v>25.532422</v>
      </c>
      <c r="T85">
        <v>0</v>
      </c>
      <c r="U85">
        <v>405.15997499999997</v>
      </c>
      <c r="V85">
        <v>13.786875</v>
      </c>
      <c r="W85">
        <v>44.891109999999998</v>
      </c>
      <c r="X85">
        <v>142.72136599999999</v>
      </c>
      <c r="Y85">
        <v>0</v>
      </c>
      <c r="Z85">
        <v>19.022404000000002</v>
      </c>
      <c r="AA85">
        <v>27.133538000000001</v>
      </c>
      <c r="AB85">
        <v>38.226041000000002</v>
      </c>
      <c r="AC85">
        <v>28.118266999999999</v>
      </c>
      <c r="AD85">
        <v>35.274662999999997</v>
      </c>
      <c r="AE85">
        <v>47.829867999999998</v>
      </c>
      <c r="AF85">
        <v>28.618649999999999</v>
      </c>
      <c r="AG85">
        <v>18.909206999999999</v>
      </c>
      <c r="AH85">
        <v>135.78417400000001</v>
      </c>
      <c r="AI85">
        <v>6.1581380000000001</v>
      </c>
      <c r="AJ85">
        <v>0</v>
      </c>
      <c r="AK85">
        <v>49.724178999999999</v>
      </c>
      <c r="AL85">
        <v>20.236229999999999</v>
      </c>
      <c r="AM85">
        <v>15.321369000000001</v>
      </c>
      <c r="AN85">
        <v>0.64778999999999998</v>
      </c>
      <c r="AO85">
        <v>0</v>
      </c>
      <c r="AP85">
        <v>1.735114</v>
      </c>
      <c r="AQ85">
        <v>29.805772000000001</v>
      </c>
      <c r="AR85">
        <v>48.065399999999997</v>
      </c>
      <c r="AS85">
        <v>30.860717000000001</v>
      </c>
      <c r="AT85">
        <v>14.509404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2952.0495599999986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664.459609</v>
      </c>
      <c r="L86">
        <v>631.92262500000004</v>
      </c>
      <c r="M86">
        <v>89.01</v>
      </c>
      <c r="N86">
        <v>114.285938</v>
      </c>
      <c r="O86">
        <v>58.706546000000003</v>
      </c>
      <c r="P86">
        <v>108.226969</v>
      </c>
      <c r="Q86">
        <v>16.350750000000001</v>
      </c>
      <c r="R86">
        <v>41.014449999999997</v>
      </c>
      <c r="S86">
        <v>25.532422</v>
      </c>
      <c r="T86">
        <v>0</v>
      </c>
      <c r="U86">
        <v>405.15997499999997</v>
      </c>
      <c r="V86">
        <v>13.786875</v>
      </c>
      <c r="W86">
        <v>44.891109999999998</v>
      </c>
      <c r="X86">
        <v>142.72136599999999</v>
      </c>
      <c r="Y86">
        <v>0</v>
      </c>
      <c r="Z86">
        <v>19.022404000000002</v>
      </c>
      <c r="AA86">
        <v>23.694075000000002</v>
      </c>
      <c r="AB86">
        <v>38.226041000000002</v>
      </c>
      <c r="AC86">
        <v>28.118266999999999</v>
      </c>
      <c r="AD86">
        <v>35.274662999999997</v>
      </c>
      <c r="AE86">
        <v>47.829867999999998</v>
      </c>
      <c r="AF86">
        <v>28.618649999999999</v>
      </c>
      <c r="AG86">
        <v>18.909206999999999</v>
      </c>
      <c r="AH86">
        <v>135.78417400000001</v>
      </c>
      <c r="AI86">
        <v>2.4632550000000002</v>
      </c>
      <c r="AJ86">
        <v>0</v>
      </c>
      <c r="AK86">
        <v>49.724178999999999</v>
      </c>
      <c r="AL86">
        <v>20.236229999999999</v>
      </c>
      <c r="AM86">
        <v>15.321369000000001</v>
      </c>
      <c r="AN86">
        <v>0.64778999999999998</v>
      </c>
      <c r="AO86">
        <v>0</v>
      </c>
      <c r="AP86">
        <v>1.735114</v>
      </c>
      <c r="AQ86">
        <v>29.805772000000001</v>
      </c>
      <c r="AR86">
        <v>48.065399999999997</v>
      </c>
      <c r="AS86">
        <v>30.860717000000001</v>
      </c>
      <c r="AT86">
        <v>14.509404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2944.9152139999987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664.459609</v>
      </c>
      <c r="L87">
        <v>631.92262500000004</v>
      </c>
      <c r="M87">
        <v>89.01</v>
      </c>
      <c r="N87">
        <v>114.285938</v>
      </c>
      <c r="O87">
        <v>58.706546000000003</v>
      </c>
      <c r="P87">
        <v>108.226969</v>
      </c>
      <c r="Q87">
        <v>16.350750000000001</v>
      </c>
      <c r="R87">
        <v>41.014449999999997</v>
      </c>
      <c r="S87">
        <v>25.532422</v>
      </c>
      <c r="T87">
        <v>0</v>
      </c>
      <c r="U87">
        <v>405.15997499999997</v>
      </c>
      <c r="V87">
        <v>13.786875</v>
      </c>
      <c r="W87">
        <v>44.891109999999998</v>
      </c>
      <c r="X87">
        <v>142.72136599999999</v>
      </c>
      <c r="Y87">
        <v>0</v>
      </c>
      <c r="Z87">
        <v>6.340802</v>
      </c>
      <c r="AA87">
        <v>27.133538000000001</v>
      </c>
      <c r="AB87">
        <v>25.406647</v>
      </c>
      <c r="AC87">
        <v>18.72662</v>
      </c>
      <c r="AD87">
        <v>26.455997</v>
      </c>
      <c r="AE87">
        <v>47.829867999999998</v>
      </c>
      <c r="AF87">
        <v>25.756785000000001</v>
      </c>
      <c r="AG87">
        <v>18.909206999999999</v>
      </c>
      <c r="AH87">
        <v>109.94670000000001</v>
      </c>
      <c r="AI87">
        <v>0</v>
      </c>
      <c r="AJ87">
        <v>0</v>
      </c>
      <c r="AK87">
        <v>49.724178999999999</v>
      </c>
      <c r="AL87">
        <v>20.236229999999999</v>
      </c>
      <c r="AM87">
        <v>15.321369000000001</v>
      </c>
      <c r="AN87">
        <v>0.64778999999999998</v>
      </c>
      <c r="AO87">
        <v>0</v>
      </c>
      <c r="AP87">
        <v>1.735114</v>
      </c>
      <c r="AQ87">
        <v>29.805772000000001</v>
      </c>
      <c r="AR87">
        <v>48.065399999999997</v>
      </c>
      <c r="AS87">
        <v>30.860717000000001</v>
      </c>
      <c r="AT87">
        <v>14.509404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2873.4807739999992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664.459609</v>
      </c>
      <c r="L88">
        <v>631.92262500000004</v>
      </c>
      <c r="M88">
        <v>89.01</v>
      </c>
      <c r="N88">
        <v>114.285938</v>
      </c>
      <c r="O88">
        <v>58.706546000000003</v>
      </c>
      <c r="P88">
        <v>108.226969</v>
      </c>
      <c r="Q88">
        <v>16.350750000000001</v>
      </c>
      <c r="R88">
        <v>41.014449999999997</v>
      </c>
      <c r="S88">
        <v>25.532422</v>
      </c>
      <c r="T88">
        <v>0</v>
      </c>
      <c r="U88">
        <v>405.15997499999997</v>
      </c>
      <c r="V88">
        <v>13.786875</v>
      </c>
      <c r="W88">
        <v>44.891109999999998</v>
      </c>
      <c r="X88">
        <v>142.72136599999999</v>
      </c>
      <c r="Y88">
        <v>0</v>
      </c>
      <c r="Z88">
        <v>6.340802</v>
      </c>
      <c r="AA88">
        <v>27.133538000000001</v>
      </c>
      <c r="AB88">
        <v>25.406647</v>
      </c>
      <c r="AC88">
        <v>18.72662</v>
      </c>
      <c r="AD88">
        <v>26.455997</v>
      </c>
      <c r="AE88">
        <v>47.829867999999998</v>
      </c>
      <c r="AF88">
        <v>25.756785000000001</v>
      </c>
      <c r="AG88">
        <v>18.909206999999999</v>
      </c>
      <c r="AH88">
        <v>109.94670000000001</v>
      </c>
      <c r="AI88">
        <v>0</v>
      </c>
      <c r="AJ88">
        <v>0</v>
      </c>
      <c r="AK88">
        <v>49.724178999999999</v>
      </c>
      <c r="AL88">
        <v>20.236229999999999</v>
      </c>
      <c r="AM88">
        <v>15.321369000000001</v>
      </c>
      <c r="AN88">
        <v>0.64778999999999998</v>
      </c>
      <c r="AO88">
        <v>0</v>
      </c>
      <c r="AP88">
        <v>1.982988</v>
      </c>
      <c r="AQ88">
        <v>29.805772000000001</v>
      </c>
      <c r="AR88">
        <v>48.065399999999997</v>
      </c>
      <c r="AS88">
        <v>30.860717000000001</v>
      </c>
      <c r="AT88">
        <v>14.509404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2873.7286479999993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664.459609</v>
      </c>
      <c r="L89">
        <v>631.92262500000004</v>
      </c>
      <c r="M89">
        <v>89.01</v>
      </c>
      <c r="N89">
        <v>114.285938</v>
      </c>
      <c r="O89">
        <v>58.706546000000003</v>
      </c>
      <c r="P89">
        <v>108.226969</v>
      </c>
      <c r="Q89">
        <v>16.350750000000001</v>
      </c>
      <c r="R89">
        <v>41.014449999999997</v>
      </c>
      <c r="S89">
        <v>25.532422</v>
      </c>
      <c r="T89">
        <v>0</v>
      </c>
      <c r="U89">
        <v>405.15997499999997</v>
      </c>
      <c r="V89">
        <v>13.786875</v>
      </c>
      <c r="W89">
        <v>44.891109999999998</v>
      </c>
      <c r="X89">
        <v>142.72136599999999</v>
      </c>
      <c r="Y89">
        <v>0</v>
      </c>
      <c r="Z89">
        <v>6.340802</v>
      </c>
      <c r="AA89">
        <v>27.133538000000001</v>
      </c>
      <c r="AB89">
        <v>25.406647</v>
      </c>
      <c r="AC89">
        <v>18.72662</v>
      </c>
      <c r="AD89">
        <v>26.455997</v>
      </c>
      <c r="AE89">
        <v>47.829867999999998</v>
      </c>
      <c r="AF89">
        <v>25.756785000000001</v>
      </c>
      <c r="AG89">
        <v>18.909206999999999</v>
      </c>
      <c r="AH89">
        <v>109.94670000000001</v>
      </c>
      <c r="AI89">
        <v>0</v>
      </c>
      <c r="AJ89">
        <v>0</v>
      </c>
      <c r="AK89">
        <v>49.724178999999999</v>
      </c>
      <c r="AL89">
        <v>20.236229999999999</v>
      </c>
      <c r="AM89">
        <v>15.321369000000001</v>
      </c>
      <c r="AN89">
        <v>0.64778999999999998</v>
      </c>
      <c r="AO89">
        <v>0</v>
      </c>
      <c r="AP89">
        <v>1.982988</v>
      </c>
      <c r="AQ89">
        <v>29.805772000000001</v>
      </c>
      <c r="AR89">
        <v>48.065399999999997</v>
      </c>
      <c r="AS89">
        <v>30.860717000000001</v>
      </c>
      <c r="AT89">
        <v>14.509404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2873.7286479999993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664.459609</v>
      </c>
      <c r="L90">
        <v>631.92262500000004</v>
      </c>
      <c r="M90">
        <v>89.01</v>
      </c>
      <c r="N90">
        <v>114.285938</v>
      </c>
      <c r="O90">
        <v>58.706546000000003</v>
      </c>
      <c r="P90">
        <v>108.226969</v>
      </c>
      <c r="Q90">
        <v>16.350750000000001</v>
      </c>
      <c r="R90">
        <v>41.014449999999997</v>
      </c>
      <c r="S90">
        <v>25.532422</v>
      </c>
      <c r="T90">
        <v>0</v>
      </c>
      <c r="U90">
        <v>405.15997499999997</v>
      </c>
      <c r="V90">
        <v>13.786875</v>
      </c>
      <c r="W90">
        <v>44.891109999999998</v>
      </c>
      <c r="X90">
        <v>142.72136599999999</v>
      </c>
      <c r="Y90">
        <v>0</v>
      </c>
      <c r="Z90">
        <v>6.340802</v>
      </c>
      <c r="AA90">
        <v>27.133538000000001</v>
      </c>
      <c r="AB90">
        <v>25.406647</v>
      </c>
      <c r="AC90">
        <v>18.72662</v>
      </c>
      <c r="AD90">
        <v>26.455997</v>
      </c>
      <c r="AE90">
        <v>47.829867999999998</v>
      </c>
      <c r="AF90">
        <v>25.756785000000001</v>
      </c>
      <c r="AG90">
        <v>18.909206999999999</v>
      </c>
      <c r="AH90">
        <v>109.94670000000001</v>
      </c>
      <c r="AI90">
        <v>0</v>
      </c>
      <c r="AJ90">
        <v>0</v>
      </c>
      <c r="AK90">
        <v>49.724178999999999</v>
      </c>
      <c r="AL90">
        <v>20.236229999999999</v>
      </c>
      <c r="AM90">
        <v>15.321369000000001</v>
      </c>
      <c r="AN90">
        <v>0.64778999999999998</v>
      </c>
      <c r="AO90">
        <v>0</v>
      </c>
      <c r="AP90">
        <v>1.982988</v>
      </c>
      <c r="AQ90">
        <v>29.805772000000001</v>
      </c>
      <c r="AR90">
        <v>48.065399999999997</v>
      </c>
      <c r="AS90">
        <v>30.860717000000001</v>
      </c>
      <c r="AT90">
        <v>14.509404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2873.7286479999993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664.459609</v>
      </c>
      <c r="L91">
        <v>631.92262500000004</v>
      </c>
      <c r="M91">
        <v>89.01</v>
      </c>
      <c r="N91">
        <v>114.285938</v>
      </c>
      <c r="O91">
        <v>58.706546000000003</v>
      </c>
      <c r="P91">
        <v>103.764375</v>
      </c>
      <c r="Q91">
        <v>16.350750000000001</v>
      </c>
      <c r="R91">
        <v>41.014449999999997</v>
      </c>
      <c r="S91">
        <v>25.532422</v>
      </c>
      <c r="T91">
        <v>0</v>
      </c>
      <c r="U91">
        <v>405.15997499999997</v>
      </c>
      <c r="V91">
        <v>13.786875</v>
      </c>
      <c r="W91">
        <v>44.891109999999998</v>
      </c>
      <c r="X91">
        <v>142.72136599999999</v>
      </c>
      <c r="Y91">
        <v>0</v>
      </c>
      <c r="Z91">
        <v>19.022404000000002</v>
      </c>
      <c r="AA91">
        <v>3.821625</v>
      </c>
      <c r="AB91">
        <v>38.226041000000002</v>
      </c>
      <c r="AC91">
        <v>28.118266999999999</v>
      </c>
      <c r="AD91">
        <v>35.274662999999997</v>
      </c>
      <c r="AE91">
        <v>47.829867999999998</v>
      </c>
      <c r="AF91">
        <v>28.618649999999999</v>
      </c>
      <c r="AG91">
        <v>18.909206999999999</v>
      </c>
      <c r="AH91">
        <v>135.78417400000001</v>
      </c>
      <c r="AI91">
        <v>0</v>
      </c>
      <c r="AJ91">
        <v>0</v>
      </c>
      <c r="AK91">
        <v>49.724178999999999</v>
      </c>
      <c r="AL91">
        <v>20.236229999999999</v>
      </c>
      <c r="AM91">
        <v>15.321369000000001</v>
      </c>
      <c r="AN91">
        <v>0.64778999999999998</v>
      </c>
      <c r="AO91">
        <v>0</v>
      </c>
      <c r="AP91">
        <v>1.982988</v>
      </c>
      <c r="AQ91">
        <v>20.723849999999999</v>
      </c>
      <c r="AR91">
        <v>48.065399999999997</v>
      </c>
      <c r="AS91">
        <v>30.860717000000001</v>
      </c>
      <c r="AT91">
        <v>14.509404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2909.282866999999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664.459609</v>
      </c>
      <c r="L92">
        <v>631.92262500000004</v>
      </c>
      <c r="M92">
        <v>89.01</v>
      </c>
      <c r="N92">
        <v>114.285938</v>
      </c>
      <c r="O92">
        <v>58.706546000000003</v>
      </c>
      <c r="P92">
        <v>103.764375</v>
      </c>
      <c r="Q92">
        <v>16.350750000000001</v>
      </c>
      <c r="R92">
        <v>41.014449999999997</v>
      </c>
      <c r="S92">
        <v>25.532422</v>
      </c>
      <c r="T92">
        <v>0</v>
      </c>
      <c r="U92">
        <v>405.15997499999997</v>
      </c>
      <c r="V92">
        <v>13.786875</v>
      </c>
      <c r="W92">
        <v>44.891109999999998</v>
      </c>
      <c r="X92">
        <v>142.72136599999999</v>
      </c>
      <c r="Y92">
        <v>0</v>
      </c>
      <c r="Z92">
        <v>19.022404000000002</v>
      </c>
      <c r="AA92">
        <v>0</v>
      </c>
      <c r="AB92">
        <v>38.226041000000002</v>
      </c>
      <c r="AC92">
        <v>28.118266999999999</v>
      </c>
      <c r="AD92">
        <v>35.274662999999997</v>
      </c>
      <c r="AE92">
        <v>47.829867999999998</v>
      </c>
      <c r="AF92">
        <v>28.618649999999999</v>
      </c>
      <c r="AG92">
        <v>18.909206999999999</v>
      </c>
      <c r="AH92">
        <v>135.78417400000001</v>
      </c>
      <c r="AI92">
        <v>0</v>
      </c>
      <c r="AJ92">
        <v>0</v>
      </c>
      <c r="AK92">
        <v>49.724178999999999</v>
      </c>
      <c r="AL92">
        <v>20.236229999999999</v>
      </c>
      <c r="AM92">
        <v>15.321369000000001</v>
      </c>
      <c r="AN92">
        <v>0.64778999999999998</v>
      </c>
      <c r="AO92">
        <v>0</v>
      </c>
      <c r="AP92">
        <v>1.982988</v>
      </c>
      <c r="AQ92">
        <v>19.504799999999999</v>
      </c>
      <c r="AR92">
        <v>48.065399999999997</v>
      </c>
      <c r="AS92">
        <v>30.860717000000001</v>
      </c>
      <c r="AT92">
        <v>13.144589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2902.8773769999993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664.459609</v>
      </c>
      <c r="L93">
        <v>631.92262500000004</v>
      </c>
      <c r="M93">
        <v>89.01</v>
      </c>
      <c r="N93">
        <v>114.285938</v>
      </c>
      <c r="O93">
        <v>58.706546000000003</v>
      </c>
      <c r="P93">
        <v>103.764375</v>
      </c>
      <c r="Q93">
        <v>16.350750000000001</v>
      </c>
      <c r="R93">
        <v>41.014449999999997</v>
      </c>
      <c r="S93">
        <v>25.532422</v>
      </c>
      <c r="T93">
        <v>0</v>
      </c>
      <c r="U93">
        <v>405.15997499999997</v>
      </c>
      <c r="V93">
        <v>13.786875</v>
      </c>
      <c r="W93">
        <v>44.891109999999998</v>
      </c>
      <c r="X93">
        <v>142.72136599999999</v>
      </c>
      <c r="Y93">
        <v>0</v>
      </c>
      <c r="Z93">
        <v>12.681603000000001</v>
      </c>
      <c r="AA93">
        <v>0</v>
      </c>
      <c r="AB93">
        <v>38.226041000000002</v>
      </c>
      <c r="AC93">
        <v>28.118266999999999</v>
      </c>
      <c r="AD93">
        <v>35.274662999999997</v>
      </c>
      <c r="AE93">
        <v>47.829867999999998</v>
      </c>
      <c r="AF93">
        <v>28.618649999999999</v>
      </c>
      <c r="AG93">
        <v>18.909206999999999</v>
      </c>
      <c r="AH93">
        <v>135.78417400000001</v>
      </c>
      <c r="AI93">
        <v>0</v>
      </c>
      <c r="AJ93">
        <v>0</v>
      </c>
      <c r="AK93">
        <v>49.724178999999999</v>
      </c>
      <c r="AL93">
        <v>20.236229999999999</v>
      </c>
      <c r="AM93">
        <v>15.321369000000001</v>
      </c>
      <c r="AN93">
        <v>0.64778999999999998</v>
      </c>
      <c r="AO93">
        <v>0</v>
      </c>
      <c r="AP93">
        <v>1.982988</v>
      </c>
      <c r="AQ93">
        <v>19.504799999999999</v>
      </c>
      <c r="AR93">
        <v>48.065399999999997</v>
      </c>
      <c r="AS93">
        <v>30.860717000000001</v>
      </c>
      <c r="AT93">
        <v>14.509404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2897.9013909999994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664.459609</v>
      </c>
      <c r="L94">
        <v>631.92262500000004</v>
      </c>
      <c r="M94">
        <v>89.01</v>
      </c>
      <c r="N94">
        <v>114.285938</v>
      </c>
      <c r="O94">
        <v>58.706546000000003</v>
      </c>
      <c r="P94">
        <v>103.764375</v>
      </c>
      <c r="Q94">
        <v>16.350750000000001</v>
      </c>
      <c r="R94">
        <v>41.014449999999997</v>
      </c>
      <c r="S94">
        <v>25.532422</v>
      </c>
      <c r="T94">
        <v>0</v>
      </c>
      <c r="U94">
        <v>405.15997499999997</v>
      </c>
      <c r="V94">
        <v>13.786875</v>
      </c>
      <c r="W94">
        <v>44.891109999999998</v>
      </c>
      <c r="X94">
        <v>142.72136599999999</v>
      </c>
      <c r="Y94">
        <v>0</v>
      </c>
      <c r="Z94">
        <v>12.681603000000001</v>
      </c>
      <c r="AA94">
        <v>0</v>
      </c>
      <c r="AB94">
        <v>38.226041000000002</v>
      </c>
      <c r="AC94">
        <v>28.118266999999999</v>
      </c>
      <c r="AD94">
        <v>35.274662999999997</v>
      </c>
      <c r="AE94">
        <v>47.829867999999998</v>
      </c>
      <c r="AF94">
        <v>28.618649999999999</v>
      </c>
      <c r="AG94">
        <v>18.909206999999999</v>
      </c>
      <c r="AH94">
        <v>135.78417400000001</v>
      </c>
      <c r="AI94">
        <v>0</v>
      </c>
      <c r="AJ94">
        <v>0</v>
      </c>
      <c r="AK94">
        <v>49.724178999999999</v>
      </c>
      <c r="AL94">
        <v>20.236229999999999</v>
      </c>
      <c r="AM94">
        <v>15.321369000000001</v>
      </c>
      <c r="AN94">
        <v>0.64778999999999998</v>
      </c>
      <c r="AO94">
        <v>0</v>
      </c>
      <c r="AP94">
        <v>1.982988</v>
      </c>
      <c r="AQ94">
        <v>19.504799999999999</v>
      </c>
      <c r="AR94">
        <v>48.065399999999997</v>
      </c>
      <c r="AS94">
        <v>30.860717000000001</v>
      </c>
      <c r="AT94">
        <v>14.509404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2897.9013909999994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664.459609</v>
      </c>
      <c r="L95">
        <v>631.92262500000004</v>
      </c>
      <c r="M95">
        <v>89.01</v>
      </c>
      <c r="N95">
        <v>114.285938</v>
      </c>
      <c r="O95">
        <v>58.706546000000003</v>
      </c>
      <c r="P95">
        <v>106.666875</v>
      </c>
      <c r="Q95">
        <v>16.350750000000001</v>
      </c>
      <c r="R95">
        <v>41.014449999999997</v>
      </c>
      <c r="S95">
        <v>25.532422</v>
      </c>
      <c r="T95">
        <v>0</v>
      </c>
      <c r="U95">
        <v>405.15997499999997</v>
      </c>
      <c r="V95">
        <v>13.786875</v>
      </c>
      <c r="W95">
        <v>44.891109999999998</v>
      </c>
      <c r="X95">
        <v>142.72136599999999</v>
      </c>
      <c r="Y95">
        <v>0</v>
      </c>
      <c r="Z95">
        <v>6.340802</v>
      </c>
      <c r="AA95">
        <v>0</v>
      </c>
      <c r="AB95">
        <v>38.226041000000002</v>
      </c>
      <c r="AC95">
        <v>18.72662</v>
      </c>
      <c r="AD95">
        <v>8.8186660000000003</v>
      </c>
      <c r="AE95">
        <v>27.308655000000002</v>
      </c>
      <c r="AF95">
        <v>17.171189999999999</v>
      </c>
      <c r="AG95">
        <v>18.909206999999999</v>
      </c>
      <c r="AH95">
        <v>111.870767</v>
      </c>
      <c r="AI95">
        <v>0</v>
      </c>
      <c r="AJ95">
        <v>0</v>
      </c>
      <c r="AK95">
        <v>49.724178999999999</v>
      </c>
      <c r="AL95">
        <v>20.236229999999999</v>
      </c>
      <c r="AM95">
        <v>15.321369000000001</v>
      </c>
      <c r="AN95">
        <v>0.64778999999999998</v>
      </c>
      <c r="AO95">
        <v>0</v>
      </c>
      <c r="AP95">
        <v>1.982988</v>
      </c>
      <c r="AQ95">
        <v>19.504799999999999</v>
      </c>
      <c r="AR95">
        <v>48.065399999999997</v>
      </c>
      <c r="AS95">
        <v>30.860717000000001</v>
      </c>
      <c r="AT95">
        <v>14.509404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2802.7333659999999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664.459609</v>
      </c>
      <c r="L96">
        <v>631.92262500000004</v>
      </c>
      <c r="M96">
        <v>89.01</v>
      </c>
      <c r="N96">
        <v>114.285938</v>
      </c>
      <c r="O96">
        <v>58.706546000000003</v>
      </c>
      <c r="P96">
        <v>106.666875</v>
      </c>
      <c r="Q96">
        <v>16.350750000000001</v>
      </c>
      <c r="R96">
        <v>41.014449999999997</v>
      </c>
      <c r="S96">
        <v>25.532422</v>
      </c>
      <c r="T96">
        <v>0</v>
      </c>
      <c r="U96">
        <v>405.15997499999997</v>
      </c>
      <c r="V96">
        <v>13.786875</v>
      </c>
      <c r="W96">
        <v>44.891109999999998</v>
      </c>
      <c r="X96">
        <v>142.72136599999999</v>
      </c>
      <c r="Y96">
        <v>0</v>
      </c>
      <c r="Z96">
        <v>6.340802</v>
      </c>
      <c r="AA96">
        <v>0</v>
      </c>
      <c r="AB96">
        <v>25.406647</v>
      </c>
      <c r="AC96">
        <v>9.2401090000000003</v>
      </c>
      <c r="AD96">
        <v>8.8186660000000003</v>
      </c>
      <c r="AE96">
        <v>27.308655000000002</v>
      </c>
      <c r="AF96">
        <v>17.171189999999999</v>
      </c>
      <c r="AG96">
        <v>18.909206999999999</v>
      </c>
      <c r="AH96">
        <v>82.460025000000002</v>
      </c>
      <c r="AI96">
        <v>0</v>
      </c>
      <c r="AJ96">
        <v>0</v>
      </c>
      <c r="AK96">
        <v>49.724178999999999</v>
      </c>
      <c r="AL96">
        <v>20.236229999999999</v>
      </c>
      <c r="AM96">
        <v>15.321369000000001</v>
      </c>
      <c r="AN96">
        <v>0.64778999999999998</v>
      </c>
      <c r="AO96">
        <v>0</v>
      </c>
      <c r="AP96">
        <v>1.982988</v>
      </c>
      <c r="AQ96">
        <v>19.504799999999999</v>
      </c>
      <c r="AR96">
        <v>48.065399999999997</v>
      </c>
      <c r="AS96">
        <v>30.860717000000001</v>
      </c>
      <c r="AT96">
        <v>13.573485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2750.0807999999997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664.459609</v>
      </c>
      <c r="L97">
        <v>631.92262500000004</v>
      </c>
      <c r="M97">
        <v>89.01</v>
      </c>
      <c r="N97">
        <v>114.285938</v>
      </c>
      <c r="O97">
        <v>58.706546000000003</v>
      </c>
      <c r="P97">
        <v>106.666875</v>
      </c>
      <c r="Q97">
        <v>16.350750000000001</v>
      </c>
      <c r="R97">
        <v>41.014449999999997</v>
      </c>
      <c r="S97">
        <v>25.532422</v>
      </c>
      <c r="T97">
        <v>0</v>
      </c>
      <c r="U97">
        <v>405.15997499999997</v>
      </c>
      <c r="V97">
        <v>13.786875</v>
      </c>
      <c r="W97">
        <v>44.891109999999998</v>
      </c>
      <c r="X97">
        <v>142.72136599999999</v>
      </c>
      <c r="Y97">
        <v>0</v>
      </c>
      <c r="Z97">
        <v>6.340802</v>
      </c>
      <c r="AA97">
        <v>0</v>
      </c>
      <c r="AB97">
        <v>12.63884</v>
      </c>
      <c r="AC97">
        <v>0</v>
      </c>
      <c r="AD97">
        <v>8.8186660000000003</v>
      </c>
      <c r="AE97">
        <v>27.308655000000002</v>
      </c>
      <c r="AF97">
        <v>17.171189999999999</v>
      </c>
      <c r="AG97">
        <v>18.909206999999999</v>
      </c>
      <c r="AH97">
        <v>64.135575000000003</v>
      </c>
      <c r="AI97">
        <v>0</v>
      </c>
      <c r="AJ97">
        <v>0</v>
      </c>
      <c r="AK97">
        <v>49.724178999999999</v>
      </c>
      <c r="AL97">
        <v>10.118115</v>
      </c>
      <c r="AM97">
        <v>13.773756000000001</v>
      </c>
      <c r="AN97">
        <v>0.64778999999999998</v>
      </c>
      <c r="AO97">
        <v>0</v>
      </c>
      <c r="AP97">
        <v>1.982988</v>
      </c>
      <c r="AQ97">
        <v>19.504799999999999</v>
      </c>
      <c r="AR97">
        <v>48.065399999999997</v>
      </c>
      <c r="AS97">
        <v>30.860717000000001</v>
      </c>
      <c r="AT97">
        <v>12.800551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2697.3097720000005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664.459609</v>
      </c>
      <c r="L98">
        <v>631.92262500000004</v>
      </c>
      <c r="M98">
        <v>89.01</v>
      </c>
      <c r="N98">
        <v>114.285938</v>
      </c>
      <c r="O98">
        <v>58.706546000000003</v>
      </c>
      <c r="P98">
        <v>106.666875</v>
      </c>
      <c r="Q98">
        <v>16.350750000000001</v>
      </c>
      <c r="R98">
        <v>41.014449999999997</v>
      </c>
      <c r="S98">
        <v>25.532422</v>
      </c>
      <c r="T98">
        <v>0</v>
      </c>
      <c r="U98">
        <v>405.15997499999997</v>
      </c>
      <c r="V98">
        <v>13.786875</v>
      </c>
      <c r="W98">
        <v>44.891109999999998</v>
      </c>
      <c r="X98">
        <v>142.72136599999999</v>
      </c>
      <c r="Y98">
        <v>0</v>
      </c>
      <c r="Z98">
        <v>6.340802</v>
      </c>
      <c r="AA98">
        <v>0</v>
      </c>
      <c r="AB98">
        <v>12.63884</v>
      </c>
      <c r="AC98">
        <v>0</v>
      </c>
      <c r="AD98">
        <v>8.8186660000000003</v>
      </c>
      <c r="AE98">
        <v>27.308655000000002</v>
      </c>
      <c r="AF98">
        <v>17.171189999999999</v>
      </c>
      <c r="AG98">
        <v>18.909206999999999</v>
      </c>
      <c r="AH98">
        <v>36.648899999999998</v>
      </c>
      <c r="AI98">
        <v>0</v>
      </c>
      <c r="AJ98">
        <v>0</v>
      </c>
      <c r="AK98">
        <v>49.724178999999999</v>
      </c>
      <c r="AL98">
        <v>10.118115</v>
      </c>
      <c r="AM98">
        <v>10.214245999999999</v>
      </c>
      <c r="AN98">
        <v>0.64778999999999998</v>
      </c>
      <c r="AO98">
        <v>0</v>
      </c>
      <c r="AP98">
        <v>1.982988</v>
      </c>
      <c r="AQ98">
        <v>19.504799999999999</v>
      </c>
      <c r="AR98">
        <v>48.065399999999997</v>
      </c>
      <c r="AS98">
        <v>30.860717000000001</v>
      </c>
      <c r="AT98">
        <v>13.048164999999999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2666.5112010000012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15.94703061599998</v>
      </c>
      <c r="L99">
        <f t="shared" si="2"/>
        <v>15.166142999999986</v>
      </c>
      <c r="M99">
        <f t="shared" si="2"/>
        <v>2.1362400000000039</v>
      </c>
      <c r="N99">
        <f t="shared" si="2"/>
        <v>2.7428625120000056</v>
      </c>
      <c r="O99">
        <f t="shared" si="2"/>
        <v>1.4083189890000007</v>
      </c>
      <c r="P99">
        <f t="shared" si="2"/>
        <v>2.564775988250001</v>
      </c>
      <c r="Q99">
        <f t="shared" si="2"/>
        <v>0.3924180000000001</v>
      </c>
      <c r="R99">
        <f t="shared" si="2"/>
        <v>0.97083338025000077</v>
      </c>
      <c r="S99">
        <f t="shared" si="2"/>
        <v>0.61277812800000087</v>
      </c>
      <c r="T99">
        <f t="shared" si="2"/>
        <v>0</v>
      </c>
      <c r="U99">
        <f t="shared" si="2"/>
        <v>9.7238393999999975</v>
      </c>
      <c r="V99">
        <f t="shared" si="2"/>
        <v>0.33088500000000015</v>
      </c>
      <c r="W99">
        <f t="shared" si="2"/>
        <v>1.0735811160000004</v>
      </c>
      <c r="X99">
        <f t="shared" si="2"/>
        <v>3.4253127839999951</v>
      </c>
      <c r="Y99">
        <f t="shared" si="2"/>
        <v>0</v>
      </c>
      <c r="Z99">
        <f t="shared" si="2"/>
        <v>0.1949796530000002</v>
      </c>
      <c r="AA99">
        <f t="shared" si="2"/>
        <v>0.24555201875000005</v>
      </c>
      <c r="AB99">
        <f t="shared" si="2"/>
        <v>0.42177613549999954</v>
      </c>
      <c r="AC99">
        <f t="shared" si="2"/>
        <v>0.30430726924999996</v>
      </c>
      <c r="AD99">
        <f t="shared" si="2"/>
        <v>0.31488388299999998</v>
      </c>
      <c r="AE99">
        <f t="shared" si="2"/>
        <v>0.75811309099999968</v>
      </c>
      <c r="AF99">
        <f t="shared" si="2"/>
        <v>0.33913100250000011</v>
      </c>
      <c r="AG99">
        <f t="shared" si="2"/>
        <v>0.45382096799999944</v>
      </c>
      <c r="AH99">
        <f t="shared" si="2"/>
        <v>1.0078447487499995</v>
      </c>
      <c r="AI99">
        <f t="shared" si="2"/>
        <v>0.12654972500000003</v>
      </c>
      <c r="AJ99">
        <f t="shared" si="2"/>
        <v>0</v>
      </c>
      <c r="AK99">
        <f t="shared" si="2"/>
        <v>1.193380295999998</v>
      </c>
      <c r="AL99">
        <f t="shared" si="2"/>
        <v>0.62226407249999971</v>
      </c>
      <c r="AM99">
        <f t="shared" si="2"/>
        <v>0.15474840575000004</v>
      </c>
      <c r="AN99">
        <f t="shared" si="2"/>
        <v>1.5546960000000009E-2</v>
      </c>
      <c r="AO99">
        <f t="shared" si="2"/>
        <v>3.9110000000000003E-6</v>
      </c>
      <c r="AP99">
        <f t="shared" si="2"/>
        <v>6.5190732000000029E-2</v>
      </c>
      <c r="AQ99">
        <f t="shared" si="2"/>
        <v>0.45330373624999964</v>
      </c>
      <c r="AR99">
        <f t="shared" si="2"/>
        <v>1.1743979400000009</v>
      </c>
      <c r="AS99">
        <f t="shared" si="2"/>
        <v>0.74373390900000036</v>
      </c>
      <c r="AT99">
        <f t="shared" si="2"/>
        <v>0.3289070779999998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65.41345444874996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261.81</v>
      </c>
      <c r="C3" s="75">
        <v>67.72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116.47</v>
      </c>
      <c r="J3">
        <v>272.11</v>
      </c>
      <c r="K3">
        <v>91.39</v>
      </c>
      <c r="L3">
        <v>4.04</v>
      </c>
      <c r="M3">
        <v>4.46</v>
      </c>
      <c r="N3" s="135">
        <v>0</v>
      </c>
      <c r="O3" s="135">
        <v>0</v>
      </c>
      <c r="P3" s="135">
        <v>0</v>
      </c>
      <c r="Q3">
        <v>4.38</v>
      </c>
      <c r="R3">
        <v>0</v>
      </c>
      <c r="S3">
        <v>4.37</v>
      </c>
      <c r="T3">
        <v>120.68</v>
      </c>
      <c r="U3">
        <v>40.229999999999997</v>
      </c>
      <c r="V3">
        <v>40.21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261.81</v>
      </c>
      <c r="C4" s="75">
        <v>67.72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116.47</v>
      </c>
      <c r="J4">
        <v>272.11</v>
      </c>
      <c r="K4">
        <v>91.39</v>
      </c>
      <c r="L4">
        <v>4.04</v>
      </c>
      <c r="M4">
        <v>4.43</v>
      </c>
      <c r="N4" s="135">
        <v>0</v>
      </c>
      <c r="O4" s="135">
        <v>0</v>
      </c>
      <c r="P4" s="135">
        <v>0</v>
      </c>
      <c r="Q4">
        <v>4.38</v>
      </c>
      <c r="R4">
        <v>0</v>
      </c>
      <c r="S4">
        <v>4.37</v>
      </c>
      <c r="T4">
        <v>119.2</v>
      </c>
      <c r="U4">
        <v>39.729999999999997</v>
      </c>
      <c r="V4">
        <v>39.729999999999997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261.81</v>
      </c>
      <c r="C5" s="75">
        <v>67.72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116.47</v>
      </c>
      <c r="J5">
        <v>272.11</v>
      </c>
      <c r="K5">
        <v>91.39</v>
      </c>
      <c r="L5">
        <v>4.04</v>
      </c>
      <c r="M5">
        <v>4.4000000000000004</v>
      </c>
      <c r="N5" s="135">
        <v>0</v>
      </c>
      <c r="O5" s="135">
        <v>0</v>
      </c>
      <c r="P5" s="135">
        <v>0</v>
      </c>
      <c r="Q5">
        <v>4.38</v>
      </c>
      <c r="R5">
        <v>0</v>
      </c>
      <c r="S5">
        <v>4.37</v>
      </c>
      <c r="T5">
        <v>115.81</v>
      </c>
      <c r="U5">
        <v>38.6</v>
      </c>
      <c r="V5">
        <v>38.6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261.81</v>
      </c>
      <c r="C6" s="75">
        <v>67.72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116.47</v>
      </c>
      <c r="J6">
        <v>272.11</v>
      </c>
      <c r="K6">
        <v>91.39</v>
      </c>
      <c r="L6">
        <v>4.04</v>
      </c>
      <c r="M6">
        <v>4.5599999999999996</v>
      </c>
      <c r="N6" s="135">
        <v>0</v>
      </c>
      <c r="O6" s="135">
        <v>0</v>
      </c>
      <c r="P6" s="135">
        <v>0</v>
      </c>
      <c r="Q6">
        <v>4.38</v>
      </c>
      <c r="R6">
        <v>0</v>
      </c>
      <c r="S6">
        <v>4.37</v>
      </c>
      <c r="T6">
        <v>112.34</v>
      </c>
      <c r="U6">
        <v>37.450000000000003</v>
      </c>
      <c r="V6">
        <v>37.43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261.81</v>
      </c>
      <c r="C7" s="75">
        <v>67.72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116.47</v>
      </c>
      <c r="J7">
        <v>272.11</v>
      </c>
      <c r="K7">
        <v>91.39</v>
      </c>
      <c r="L7">
        <v>4.04</v>
      </c>
      <c r="M7">
        <v>4.46</v>
      </c>
      <c r="N7" s="135">
        <v>0</v>
      </c>
      <c r="O7" s="135">
        <v>0</v>
      </c>
      <c r="P7" s="135">
        <v>0</v>
      </c>
      <c r="Q7">
        <v>4.38</v>
      </c>
      <c r="R7">
        <v>0</v>
      </c>
      <c r="S7">
        <v>4.37</v>
      </c>
      <c r="T7">
        <v>108.1</v>
      </c>
      <c r="U7">
        <v>36.03</v>
      </c>
      <c r="V7">
        <v>36.03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261.81</v>
      </c>
      <c r="C8" s="75">
        <v>67.72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116.47</v>
      </c>
      <c r="J8">
        <v>272.11</v>
      </c>
      <c r="K8">
        <v>91.39</v>
      </c>
      <c r="L8">
        <v>4.04</v>
      </c>
      <c r="M8">
        <v>4.49</v>
      </c>
      <c r="N8" s="135">
        <v>0</v>
      </c>
      <c r="O8" s="135">
        <v>0</v>
      </c>
      <c r="P8" s="135">
        <v>0</v>
      </c>
      <c r="Q8">
        <v>4.38</v>
      </c>
      <c r="R8">
        <v>0</v>
      </c>
      <c r="S8">
        <v>4.37</v>
      </c>
      <c r="T8">
        <v>105.66</v>
      </c>
      <c r="U8">
        <v>35.22</v>
      </c>
      <c r="V8">
        <v>35.22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261.81</v>
      </c>
      <c r="C9" s="75">
        <v>67.72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116.47</v>
      </c>
      <c r="J9">
        <v>272.11</v>
      </c>
      <c r="K9">
        <v>91.39</v>
      </c>
      <c r="L9">
        <v>4.04</v>
      </c>
      <c r="M9">
        <v>4.59</v>
      </c>
      <c r="N9" s="135">
        <v>0</v>
      </c>
      <c r="O9" s="135">
        <v>0</v>
      </c>
      <c r="P9" s="135">
        <v>0</v>
      </c>
      <c r="Q9">
        <v>4.38</v>
      </c>
      <c r="R9">
        <v>0</v>
      </c>
      <c r="S9">
        <v>4.37</v>
      </c>
      <c r="T9">
        <v>104.56</v>
      </c>
      <c r="U9">
        <v>34.85</v>
      </c>
      <c r="V9">
        <v>34.86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261.81</v>
      </c>
      <c r="C10" s="75">
        <v>67.72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116.47</v>
      </c>
      <c r="J10">
        <v>272.11</v>
      </c>
      <c r="K10">
        <v>91.39</v>
      </c>
      <c r="L10">
        <v>4.04</v>
      </c>
      <c r="M10">
        <v>4.58</v>
      </c>
      <c r="N10" s="135">
        <v>0</v>
      </c>
      <c r="O10" s="135">
        <v>0</v>
      </c>
      <c r="P10" s="135">
        <v>0</v>
      </c>
      <c r="Q10">
        <v>4.38</v>
      </c>
      <c r="R10">
        <v>0</v>
      </c>
      <c r="S10">
        <v>4.37</v>
      </c>
      <c r="T10">
        <v>102.72</v>
      </c>
      <c r="U10">
        <v>34.24</v>
      </c>
      <c r="V10">
        <v>34.24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261.81</v>
      </c>
      <c r="C11" s="75">
        <v>67.72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116.47</v>
      </c>
      <c r="J11">
        <v>272.11</v>
      </c>
      <c r="K11">
        <v>91.39</v>
      </c>
      <c r="L11">
        <v>3.73</v>
      </c>
      <c r="M11">
        <v>4.5599999999999996</v>
      </c>
      <c r="N11" s="135">
        <v>0</v>
      </c>
      <c r="O11" s="135">
        <v>0</v>
      </c>
      <c r="P11" s="135">
        <v>0</v>
      </c>
      <c r="Q11">
        <v>4.1500000000000004</v>
      </c>
      <c r="R11">
        <v>0</v>
      </c>
      <c r="S11">
        <v>4.28</v>
      </c>
      <c r="T11">
        <v>100.95</v>
      </c>
      <c r="U11">
        <v>33.65</v>
      </c>
      <c r="V11">
        <v>33.65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261.81</v>
      </c>
      <c r="C12" s="75">
        <v>67.72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116.47</v>
      </c>
      <c r="J12">
        <v>272.11</v>
      </c>
      <c r="K12">
        <v>91.39</v>
      </c>
      <c r="L12">
        <v>3.73</v>
      </c>
      <c r="M12">
        <v>4.5199999999999996</v>
      </c>
      <c r="N12" s="135">
        <v>0</v>
      </c>
      <c r="O12" s="135">
        <v>0</v>
      </c>
      <c r="P12" s="135">
        <v>0</v>
      </c>
      <c r="Q12">
        <v>4.1500000000000004</v>
      </c>
      <c r="R12">
        <v>0</v>
      </c>
      <c r="S12">
        <v>4.28</v>
      </c>
      <c r="T12">
        <v>97.9</v>
      </c>
      <c r="U12">
        <v>32.630000000000003</v>
      </c>
      <c r="V12">
        <v>32.64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261.81</v>
      </c>
      <c r="C13" s="75">
        <v>67.72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116.47</v>
      </c>
      <c r="J13">
        <v>272.11</v>
      </c>
      <c r="K13">
        <v>91.39</v>
      </c>
      <c r="L13">
        <v>3.73</v>
      </c>
      <c r="M13">
        <v>4.59</v>
      </c>
      <c r="N13" s="135">
        <v>0</v>
      </c>
      <c r="O13" s="135">
        <v>0</v>
      </c>
      <c r="P13" s="135">
        <v>0</v>
      </c>
      <c r="Q13">
        <v>4.1500000000000004</v>
      </c>
      <c r="R13">
        <v>0</v>
      </c>
      <c r="S13">
        <v>4.28</v>
      </c>
      <c r="T13">
        <v>98.32</v>
      </c>
      <c r="U13">
        <v>32.770000000000003</v>
      </c>
      <c r="V13">
        <v>32.78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261.81</v>
      </c>
      <c r="C14" s="75">
        <v>67.72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116.47</v>
      </c>
      <c r="J14">
        <v>272.11</v>
      </c>
      <c r="K14">
        <v>91.39</v>
      </c>
      <c r="L14">
        <v>3.73</v>
      </c>
      <c r="M14">
        <v>4.4800000000000004</v>
      </c>
      <c r="N14" s="135">
        <v>0</v>
      </c>
      <c r="O14" s="135">
        <v>0</v>
      </c>
      <c r="P14" s="135">
        <v>0</v>
      </c>
      <c r="Q14">
        <v>4.1500000000000004</v>
      </c>
      <c r="R14">
        <v>0</v>
      </c>
      <c r="S14">
        <v>4.28</v>
      </c>
      <c r="T14">
        <v>98.66</v>
      </c>
      <c r="U14">
        <v>32.89</v>
      </c>
      <c r="V14">
        <v>32.880000000000003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261.81</v>
      </c>
      <c r="C15" s="75">
        <v>67.72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116.47</v>
      </c>
      <c r="J15">
        <v>272.11</v>
      </c>
      <c r="K15">
        <v>91.39</v>
      </c>
      <c r="L15">
        <v>3.73</v>
      </c>
      <c r="M15">
        <v>4.47</v>
      </c>
      <c r="N15" s="135">
        <v>0</v>
      </c>
      <c r="O15" s="135">
        <v>0</v>
      </c>
      <c r="P15" s="135">
        <v>0</v>
      </c>
      <c r="Q15">
        <v>4.1500000000000004</v>
      </c>
      <c r="R15">
        <v>0</v>
      </c>
      <c r="S15">
        <v>4.28</v>
      </c>
      <c r="T15">
        <v>113.08</v>
      </c>
      <c r="U15">
        <v>37.69</v>
      </c>
      <c r="V15">
        <v>37.700000000000003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261.81</v>
      </c>
      <c r="C16" s="75">
        <v>67.72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116.47</v>
      </c>
      <c r="J16">
        <v>272.11</v>
      </c>
      <c r="K16">
        <v>91.39</v>
      </c>
      <c r="L16">
        <v>3.73</v>
      </c>
      <c r="M16">
        <v>4.54</v>
      </c>
      <c r="N16" s="135">
        <v>0</v>
      </c>
      <c r="O16" s="135">
        <v>0</v>
      </c>
      <c r="P16" s="135">
        <v>0</v>
      </c>
      <c r="Q16">
        <v>4.1500000000000004</v>
      </c>
      <c r="R16">
        <v>0</v>
      </c>
      <c r="S16">
        <v>4.28</v>
      </c>
      <c r="T16">
        <v>113.35</v>
      </c>
      <c r="U16">
        <v>37.78</v>
      </c>
      <c r="V16">
        <v>37.78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261.81</v>
      </c>
      <c r="C17" s="75">
        <v>67.72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116.47</v>
      </c>
      <c r="J17">
        <v>272.11</v>
      </c>
      <c r="K17">
        <v>91.39</v>
      </c>
      <c r="L17">
        <v>3.73</v>
      </c>
      <c r="M17">
        <v>4.54</v>
      </c>
      <c r="N17" s="135">
        <v>0</v>
      </c>
      <c r="O17" s="135">
        <v>0</v>
      </c>
      <c r="P17" s="135">
        <v>0</v>
      </c>
      <c r="Q17">
        <v>4.1500000000000004</v>
      </c>
      <c r="R17">
        <v>0</v>
      </c>
      <c r="S17">
        <v>4.28</v>
      </c>
      <c r="T17">
        <v>113.84</v>
      </c>
      <c r="U17">
        <v>37.950000000000003</v>
      </c>
      <c r="V17">
        <v>37.94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261.81</v>
      </c>
      <c r="C18" s="75">
        <v>67.72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116.47</v>
      </c>
      <c r="J18">
        <v>272.11</v>
      </c>
      <c r="K18">
        <v>91.39</v>
      </c>
      <c r="L18">
        <v>3.73</v>
      </c>
      <c r="M18">
        <v>4.55</v>
      </c>
      <c r="N18" s="135">
        <v>0</v>
      </c>
      <c r="O18" s="135">
        <v>0</v>
      </c>
      <c r="P18" s="135">
        <v>0</v>
      </c>
      <c r="Q18">
        <v>4.1500000000000004</v>
      </c>
      <c r="R18">
        <v>0</v>
      </c>
      <c r="S18">
        <v>4.28</v>
      </c>
      <c r="T18">
        <v>114.34</v>
      </c>
      <c r="U18">
        <v>38.11</v>
      </c>
      <c r="V18">
        <v>38.119999999999997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261.81</v>
      </c>
      <c r="C19" s="75">
        <v>67.72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116.47</v>
      </c>
      <c r="J19">
        <v>272.11</v>
      </c>
      <c r="K19">
        <v>91.39</v>
      </c>
      <c r="L19">
        <v>3.58</v>
      </c>
      <c r="M19">
        <v>4.43</v>
      </c>
      <c r="N19" s="135">
        <v>0</v>
      </c>
      <c r="O19" s="135">
        <v>0</v>
      </c>
      <c r="P19" s="135">
        <v>0</v>
      </c>
      <c r="Q19">
        <v>4.1500000000000004</v>
      </c>
      <c r="R19">
        <v>0</v>
      </c>
      <c r="S19">
        <v>4.1900000000000004</v>
      </c>
      <c r="T19">
        <v>114.84</v>
      </c>
      <c r="U19">
        <v>38.28</v>
      </c>
      <c r="V19">
        <v>38.28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261.81</v>
      </c>
      <c r="C20" s="75">
        <v>67.72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116.47</v>
      </c>
      <c r="J20">
        <v>272.11</v>
      </c>
      <c r="K20">
        <v>91.39</v>
      </c>
      <c r="L20">
        <v>3.58</v>
      </c>
      <c r="M20">
        <v>4.57</v>
      </c>
      <c r="N20" s="135">
        <v>0</v>
      </c>
      <c r="O20" s="135">
        <v>0</v>
      </c>
      <c r="P20" s="135">
        <v>0</v>
      </c>
      <c r="Q20">
        <v>4.1500000000000004</v>
      </c>
      <c r="R20">
        <v>0</v>
      </c>
      <c r="S20">
        <v>4.1900000000000004</v>
      </c>
      <c r="T20">
        <v>115.35</v>
      </c>
      <c r="U20">
        <v>38.450000000000003</v>
      </c>
      <c r="V20">
        <v>38.44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261.81</v>
      </c>
      <c r="C21" s="75">
        <v>67.72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116.47</v>
      </c>
      <c r="J21">
        <v>272.11</v>
      </c>
      <c r="K21">
        <v>91.39</v>
      </c>
      <c r="L21">
        <v>3.58</v>
      </c>
      <c r="M21">
        <v>4.49</v>
      </c>
      <c r="N21" s="135">
        <v>0</v>
      </c>
      <c r="O21" s="135">
        <v>0</v>
      </c>
      <c r="P21" s="135">
        <v>0</v>
      </c>
      <c r="Q21">
        <v>4.1500000000000004</v>
      </c>
      <c r="R21">
        <v>0</v>
      </c>
      <c r="S21">
        <v>4.1900000000000004</v>
      </c>
      <c r="T21">
        <v>115.85</v>
      </c>
      <c r="U21">
        <v>38.619999999999997</v>
      </c>
      <c r="V21">
        <v>38.61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261.81</v>
      </c>
      <c r="C22" s="75">
        <v>67.72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116.47</v>
      </c>
      <c r="J22">
        <v>272.11</v>
      </c>
      <c r="K22">
        <v>91.39</v>
      </c>
      <c r="L22">
        <v>3.58</v>
      </c>
      <c r="M22">
        <v>4.43</v>
      </c>
      <c r="N22" s="135">
        <v>0</v>
      </c>
      <c r="O22" s="135">
        <v>0</v>
      </c>
      <c r="P22" s="135">
        <v>0</v>
      </c>
      <c r="Q22">
        <v>4.1500000000000004</v>
      </c>
      <c r="R22">
        <v>0</v>
      </c>
      <c r="S22">
        <v>4.1900000000000004</v>
      </c>
      <c r="T22">
        <v>116.36</v>
      </c>
      <c r="U22">
        <v>38.79</v>
      </c>
      <c r="V22">
        <v>38.770000000000003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261.81</v>
      </c>
      <c r="C23" s="75">
        <v>67.72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116.47</v>
      </c>
      <c r="J23">
        <v>272.11</v>
      </c>
      <c r="K23">
        <v>91.39</v>
      </c>
      <c r="L23">
        <v>3.58</v>
      </c>
      <c r="M23">
        <v>4.54</v>
      </c>
      <c r="N23" s="135">
        <v>0</v>
      </c>
      <c r="O23" s="135">
        <v>0</v>
      </c>
      <c r="P23" s="135">
        <v>0</v>
      </c>
      <c r="Q23">
        <v>4.1500000000000004</v>
      </c>
      <c r="R23">
        <v>0</v>
      </c>
      <c r="S23">
        <v>4.1900000000000004</v>
      </c>
      <c r="T23">
        <v>116.9</v>
      </c>
      <c r="U23">
        <v>38.97</v>
      </c>
      <c r="V23">
        <v>38.96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261.81</v>
      </c>
      <c r="C24" s="75">
        <v>67.72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116.47</v>
      </c>
      <c r="J24">
        <v>272.11</v>
      </c>
      <c r="K24">
        <v>91.39</v>
      </c>
      <c r="L24">
        <v>3.58</v>
      </c>
      <c r="M24">
        <v>4.58</v>
      </c>
      <c r="N24" s="135">
        <v>0</v>
      </c>
      <c r="O24" s="135">
        <v>0</v>
      </c>
      <c r="P24" s="135">
        <v>0</v>
      </c>
      <c r="Q24">
        <v>4.1500000000000004</v>
      </c>
      <c r="R24">
        <v>0</v>
      </c>
      <c r="S24">
        <v>4.1900000000000004</v>
      </c>
      <c r="T24">
        <v>117.11</v>
      </c>
      <c r="U24">
        <v>39.04</v>
      </c>
      <c r="V24">
        <v>39.03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261.81</v>
      </c>
      <c r="C25" s="75">
        <v>67.72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116.47</v>
      </c>
      <c r="J25">
        <v>272.11</v>
      </c>
      <c r="K25">
        <v>91.39</v>
      </c>
      <c r="L25">
        <v>3.58</v>
      </c>
      <c r="M25">
        <v>4.4800000000000004</v>
      </c>
      <c r="N25" s="135">
        <v>0</v>
      </c>
      <c r="O25" s="135">
        <v>0</v>
      </c>
      <c r="P25" s="135">
        <v>0</v>
      </c>
      <c r="Q25">
        <v>4.1500000000000004</v>
      </c>
      <c r="R25">
        <v>0</v>
      </c>
      <c r="S25">
        <v>4.1900000000000004</v>
      </c>
      <c r="T25">
        <v>118.69</v>
      </c>
      <c r="U25">
        <v>39.56</v>
      </c>
      <c r="V25">
        <v>39.56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261.81</v>
      </c>
      <c r="C26" s="75">
        <v>67.72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116.47</v>
      </c>
      <c r="J26">
        <v>272.11</v>
      </c>
      <c r="K26">
        <v>91.39</v>
      </c>
      <c r="L26">
        <v>3.58</v>
      </c>
      <c r="M26">
        <v>4.43</v>
      </c>
      <c r="N26" s="135">
        <v>0</v>
      </c>
      <c r="O26" s="135">
        <v>0</v>
      </c>
      <c r="P26" s="135">
        <v>0</v>
      </c>
      <c r="Q26">
        <v>4.1500000000000004</v>
      </c>
      <c r="R26">
        <v>0.85</v>
      </c>
      <c r="S26">
        <v>4.1900000000000004</v>
      </c>
      <c r="T26">
        <v>120.36</v>
      </c>
      <c r="U26">
        <v>40.119999999999997</v>
      </c>
      <c r="V26">
        <v>40.11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261.81</v>
      </c>
      <c r="C27" s="75">
        <v>67.72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116.47</v>
      </c>
      <c r="J27">
        <v>272.11</v>
      </c>
      <c r="K27">
        <v>91.39</v>
      </c>
      <c r="L27">
        <v>3.42</v>
      </c>
      <c r="M27">
        <v>4.41</v>
      </c>
      <c r="N27" s="135">
        <v>0</v>
      </c>
      <c r="O27" s="135">
        <v>0</v>
      </c>
      <c r="P27" s="135">
        <v>0</v>
      </c>
      <c r="Q27">
        <v>4.01</v>
      </c>
      <c r="R27">
        <v>4.05</v>
      </c>
      <c r="S27">
        <v>4.09</v>
      </c>
      <c r="T27">
        <v>126.72</v>
      </c>
      <c r="U27">
        <v>42.24</v>
      </c>
      <c r="V27">
        <v>42.24</v>
      </c>
      <c r="W27">
        <v>0</v>
      </c>
      <c r="X27">
        <v>0</v>
      </c>
      <c r="Y27">
        <v>0</v>
      </c>
      <c r="Z27">
        <v>0</v>
      </c>
      <c r="AA27">
        <v>0.23</v>
      </c>
      <c r="AB27">
        <v>0.11</v>
      </c>
    </row>
    <row r="28" spans="1:28">
      <c r="A28" t="s">
        <v>70</v>
      </c>
      <c r="B28" s="75">
        <v>261.81</v>
      </c>
      <c r="C28" s="75">
        <v>67.72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116.47</v>
      </c>
      <c r="J28">
        <v>272.11</v>
      </c>
      <c r="K28">
        <v>91.39</v>
      </c>
      <c r="L28">
        <v>3.42</v>
      </c>
      <c r="M28">
        <v>4.43</v>
      </c>
      <c r="N28" s="135">
        <v>0.56999999999999995</v>
      </c>
      <c r="O28" s="135">
        <v>0</v>
      </c>
      <c r="P28" s="135">
        <v>0.5</v>
      </c>
      <c r="Q28">
        <v>4.01</v>
      </c>
      <c r="R28">
        <v>8.2200000000000006</v>
      </c>
      <c r="S28">
        <v>4.09</v>
      </c>
      <c r="T28">
        <v>126.77</v>
      </c>
      <c r="U28">
        <v>42.26</v>
      </c>
      <c r="V28">
        <v>42.25</v>
      </c>
      <c r="W28">
        <v>2.1800000000000002</v>
      </c>
      <c r="X28">
        <v>0.43</v>
      </c>
      <c r="Y28">
        <v>0</v>
      </c>
      <c r="Z28">
        <v>0</v>
      </c>
      <c r="AA28">
        <v>0.95</v>
      </c>
      <c r="AB28">
        <v>0.48</v>
      </c>
    </row>
    <row r="29" spans="1:28">
      <c r="A29" t="s">
        <v>71</v>
      </c>
      <c r="B29" s="75">
        <v>261.81</v>
      </c>
      <c r="C29" s="75">
        <v>67.72</v>
      </c>
      <c r="D29" s="135">
        <f t="shared" si="0"/>
        <v>13.18</v>
      </c>
      <c r="E29" s="75"/>
      <c r="F29" s="78">
        <v>0</v>
      </c>
      <c r="G29" s="78">
        <v>0</v>
      </c>
      <c r="H29" s="78">
        <v>0</v>
      </c>
      <c r="I29">
        <v>116.47</v>
      </c>
      <c r="J29">
        <v>272.11</v>
      </c>
      <c r="K29">
        <v>91.39</v>
      </c>
      <c r="L29">
        <v>3.42</v>
      </c>
      <c r="M29">
        <v>4.45</v>
      </c>
      <c r="N29" s="135">
        <v>4.99</v>
      </c>
      <c r="O29" s="135">
        <v>4.62</v>
      </c>
      <c r="P29" s="135">
        <v>3.57</v>
      </c>
      <c r="Q29">
        <v>4.01</v>
      </c>
      <c r="R29">
        <v>13.8</v>
      </c>
      <c r="S29">
        <v>4.09</v>
      </c>
      <c r="T29">
        <v>127.77</v>
      </c>
      <c r="U29">
        <v>42.59</v>
      </c>
      <c r="V29">
        <v>42.59</v>
      </c>
      <c r="W29">
        <v>7.78</v>
      </c>
      <c r="X29">
        <v>1.56</v>
      </c>
      <c r="Y29">
        <v>0.83</v>
      </c>
      <c r="Z29">
        <v>0</v>
      </c>
      <c r="AA29">
        <v>2.2200000000000002</v>
      </c>
      <c r="AB29">
        <v>1.1100000000000001</v>
      </c>
    </row>
    <row r="30" spans="1:28">
      <c r="A30" t="s">
        <v>72</v>
      </c>
      <c r="B30" s="75">
        <v>261.81</v>
      </c>
      <c r="C30" s="75">
        <v>67.72</v>
      </c>
      <c r="D30" s="135">
        <f t="shared" si="0"/>
        <v>34.130000000000003</v>
      </c>
      <c r="E30" s="75"/>
      <c r="F30" s="78">
        <v>0.06</v>
      </c>
      <c r="G30" s="78">
        <v>0.06</v>
      </c>
      <c r="H30" s="78">
        <v>7.0000000000000007E-2</v>
      </c>
      <c r="I30">
        <v>116.47</v>
      </c>
      <c r="J30">
        <v>272.11</v>
      </c>
      <c r="K30">
        <v>91.39</v>
      </c>
      <c r="L30">
        <v>3.42</v>
      </c>
      <c r="M30">
        <v>4.57</v>
      </c>
      <c r="N30" s="135">
        <v>12.96</v>
      </c>
      <c r="O30" s="135">
        <v>9.98</v>
      </c>
      <c r="P30" s="135">
        <v>11.19</v>
      </c>
      <c r="Q30">
        <v>4.01</v>
      </c>
      <c r="R30">
        <v>20.79</v>
      </c>
      <c r="S30">
        <v>4.09</v>
      </c>
      <c r="T30">
        <v>127.57</v>
      </c>
      <c r="U30">
        <v>42.52</v>
      </c>
      <c r="V30">
        <v>42.53</v>
      </c>
      <c r="W30">
        <v>15.38</v>
      </c>
      <c r="X30">
        <v>3.08</v>
      </c>
      <c r="Y30">
        <v>2.56</v>
      </c>
      <c r="Z30">
        <v>0</v>
      </c>
      <c r="AA30">
        <v>4.1500000000000004</v>
      </c>
      <c r="AB30">
        <v>2.0699999999999998</v>
      </c>
    </row>
    <row r="31" spans="1:28">
      <c r="A31" t="s">
        <v>73</v>
      </c>
      <c r="B31" s="75">
        <v>261.81</v>
      </c>
      <c r="C31" s="75">
        <v>67.72</v>
      </c>
      <c r="D31" s="135">
        <f t="shared" si="0"/>
        <v>59.47</v>
      </c>
      <c r="E31" s="75"/>
      <c r="F31" s="78">
        <v>0.08</v>
      </c>
      <c r="G31" s="78">
        <v>0.08</v>
      </c>
      <c r="H31" s="78">
        <v>0.08</v>
      </c>
      <c r="I31">
        <v>116.47</v>
      </c>
      <c r="J31">
        <v>272.11</v>
      </c>
      <c r="K31">
        <v>91.39</v>
      </c>
      <c r="L31">
        <v>3.81</v>
      </c>
      <c r="M31">
        <v>4.49</v>
      </c>
      <c r="N31" s="135">
        <v>23.97</v>
      </c>
      <c r="O31" s="135">
        <v>15.56</v>
      </c>
      <c r="P31" s="135">
        <v>19.940000000000001</v>
      </c>
      <c r="Q31">
        <v>4.01</v>
      </c>
      <c r="R31">
        <v>28.36</v>
      </c>
      <c r="S31">
        <v>4.51</v>
      </c>
      <c r="T31">
        <v>128.43</v>
      </c>
      <c r="U31">
        <v>42.81</v>
      </c>
      <c r="V31">
        <v>42.8</v>
      </c>
      <c r="W31">
        <v>25.06</v>
      </c>
      <c r="X31">
        <v>5.01</v>
      </c>
      <c r="Y31">
        <v>4.1900000000000004</v>
      </c>
      <c r="Z31">
        <v>2.87</v>
      </c>
      <c r="AA31">
        <v>6.93</v>
      </c>
      <c r="AB31">
        <v>3.46</v>
      </c>
    </row>
    <row r="32" spans="1:28">
      <c r="A32" t="s">
        <v>74</v>
      </c>
      <c r="B32" s="75">
        <v>261.81</v>
      </c>
      <c r="C32" s="75">
        <v>67.72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116.47</v>
      </c>
      <c r="J32">
        <v>272.11</v>
      </c>
      <c r="K32">
        <v>91.39</v>
      </c>
      <c r="L32">
        <v>3.81</v>
      </c>
      <c r="M32">
        <v>4.43</v>
      </c>
      <c r="N32" s="135">
        <v>28.77</v>
      </c>
      <c r="O32" s="135">
        <v>22.42</v>
      </c>
      <c r="P32" s="135">
        <v>28.76</v>
      </c>
      <c r="Q32">
        <v>4.01</v>
      </c>
      <c r="R32">
        <v>37.1</v>
      </c>
      <c r="S32">
        <v>4.51</v>
      </c>
      <c r="T32">
        <v>128.41999999999999</v>
      </c>
      <c r="U32">
        <v>42.81</v>
      </c>
      <c r="V32">
        <v>42.8</v>
      </c>
      <c r="W32">
        <v>38.1</v>
      </c>
      <c r="X32">
        <v>7.62</v>
      </c>
      <c r="Y32">
        <v>7.08</v>
      </c>
      <c r="Z32">
        <v>6.31</v>
      </c>
      <c r="AA32">
        <v>10.49</v>
      </c>
      <c r="AB32">
        <v>5.24</v>
      </c>
    </row>
    <row r="33" spans="1:28">
      <c r="A33" t="s">
        <v>75</v>
      </c>
      <c r="B33" s="75">
        <v>261.81</v>
      </c>
      <c r="C33" s="75">
        <v>67.72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116.47</v>
      </c>
      <c r="J33">
        <v>272.11</v>
      </c>
      <c r="K33">
        <v>91.39</v>
      </c>
      <c r="L33">
        <v>3.81</v>
      </c>
      <c r="M33">
        <v>4.47</v>
      </c>
      <c r="N33" s="135">
        <v>26.65</v>
      </c>
      <c r="O33" s="135">
        <v>26.65</v>
      </c>
      <c r="P33" s="135">
        <v>26.65</v>
      </c>
      <c r="Q33">
        <v>4.01</v>
      </c>
      <c r="R33">
        <v>46.55</v>
      </c>
      <c r="S33">
        <v>4.51</v>
      </c>
      <c r="T33">
        <v>129.16</v>
      </c>
      <c r="U33">
        <v>43.05</v>
      </c>
      <c r="V33">
        <v>43.05</v>
      </c>
      <c r="W33">
        <v>53.33</v>
      </c>
      <c r="X33">
        <v>10.66</v>
      </c>
      <c r="Y33">
        <v>11.15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261.81</v>
      </c>
      <c r="C34" s="75">
        <v>67.72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116.47</v>
      </c>
      <c r="J34">
        <v>272.11</v>
      </c>
      <c r="K34">
        <v>91.39</v>
      </c>
      <c r="L34">
        <v>3.81</v>
      </c>
      <c r="M34">
        <v>4.53</v>
      </c>
      <c r="N34" s="135">
        <v>26.65</v>
      </c>
      <c r="O34" s="135">
        <v>26.65</v>
      </c>
      <c r="P34" s="135">
        <v>26.65</v>
      </c>
      <c r="Q34">
        <v>4.01</v>
      </c>
      <c r="R34">
        <v>56.03</v>
      </c>
      <c r="S34">
        <v>4.51</v>
      </c>
      <c r="T34">
        <v>129.07</v>
      </c>
      <c r="U34">
        <v>43.02</v>
      </c>
      <c r="V34">
        <v>43.02</v>
      </c>
      <c r="W34">
        <v>70.36</v>
      </c>
      <c r="X34">
        <v>14.07</v>
      </c>
      <c r="Y34">
        <v>15.1</v>
      </c>
      <c r="Z34">
        <v>13.5</v>
      </c>
      <c r="AA34">
        <v>21.33</v>
      </c>
      <c r="AB34">
        <v>10.67</v>
      </c>
    </row>
    <row r="35" spans="1:28">
      <c r="A35" t="s">
        <v>77</v>
      </c>
      <c r="B35" s="75">
        <v>261.81</v>
      </c>
      <c r="C35" s="75">
        <v>67.72</v>
      </c>
      <c r="D35" s="135">
        <f t="shared" si="0"/>
        <v>80.45</v>
      </c>
      <c r="E35" s="75"/>
      <c r="F35" s="78">
        <v>3.46</v>
      </c>
      <c r="G35" s="78">
        <v>3.46</v>
      </c>
      <c r="H35" s="78">
        <v>3.55</v>
      </c>
      <c r="I35">
        <v>116.47</v>
      </c>
      <c r="J35">
        <v>272.11</v>
      </c>
      <c r="K35">
        <v>91.39</v>
      </c>
      <c r="L35">
        <v>3.58</v>
      </c>
      <c r="M35">
        <v>4.55</v>
      </c>
      <c r="N35" s="135">
        <v>26.82</v>
      </c>
      <c r="O35" s="135">
        <v>26.82</v>
      </c>
      <c r="P35" s="135">
        <v>26.81</v>
      </c>
      <c r="Q35">
        <v>4.01</v>
      </c>
      <c r="R35">
        <v>65.19</v>
      </c>
      <c r="S35">
        <v>4.42</v>
      </c>
      <c r="T35">
        <v>129.75</v>
      </c>
      <c r="U35">
        <v>43.25</v>
      </c>
      <c r="V35">
        <v>43.24</v>
      </c>
      <c r="W35">
        <v>88.39</v>
      </c>
      <c r="X35">
        <v>17.68</v>
      </c>
      <c r="Y35">
        <v>20</v>
      </c>
      <c r="Z35">
        <v>17.38</v>
      </c>
      <c r="AA35">
        <v>26.61</v>
      </c>
      <c r="AB35">
        <v>13.31</v>
      </c>
    </row>
    <row r="36" spans="1:28">
      <c r="A36" t="s">
        <v>78</v>
      </c>
      <c r="B36" s="75">
        <v>261.81</v>
      </c>
      <c r="C36" s="75">
        <v>67.72</v>
      </c>
      <c r="D36" s="135">
        <f t="shared" si="0"/>
        <v>80.45</v>
      </c>
      <c r="E36" s="75"/>
      <c r="F36" s="78">
        <v>4.74</v>
      </c>
      <c r="G36" s="78">
        <v>4.74</v>
      </c>
      <c r="H36" s="78">
        <v>4.8499999999999996</v>
      </c>
      <c r="I36">
        <v>116.47</v>
      </c>
      <c r="J36">
        <v>272.11</v>
      </c>
      <c r="K36">
        <v>91.39</v>
      </c>
      <c r="L36">
        <v>3.58</v>
      </c>
      <c r="M36">
        <v>4.46</v>
      </c>
      <c r="N36" s="135">
        <v>26.82</v>
      </c>
      <c r="O36" s="135">
        <v>26.82</v>
      </c>
      <c r="P36" s="135">
        <v>26.81</v>
      </c>
      <c r="Q36">
        <v>4.01</v>
      </c>
      <c r="R36">
        <v>74.13</v>
      </c>
      <c r="S36">
        <v>4.42</v>
      </c>
      <c r="T36">
        <v>129.44</v>
      </c>
      <c r="U36">
        <v>43.15</v>
      </c>
      <c r="V36">
        <v>43.14</v>
      </c>
      <c r="W36">
        <v>106.69</v>
      </c>
      <c r="X36">
        <v>21.34</v>
      </c>
      <c r="Y36">
        <v>25.21</v>
      </c>
      <c r="Z36">
        <v>20.77</v>
      </c>
      <c r="AA36">
        <v>32.51</v>
      </c>
      <c r="AB36">
        <v>16.25</v>
      </c>
    </row>
    <row r="37" spans="1:28">
      <c r="A37" t="s">
        <v>79</v>
      </c>
      <c r="B37" s="75">
        <v>261.81</v>
      </c>
      <c r="C37" s="75">
        <v>67.72</v>
      </c>
      <c r="D37" s="135">
        <f t="shared" si="0"/>
        <v>80.45</v>
      </c>
      <c r="E37" s="75"/>
      <c r="F37" s="78">
        <v>6.11</v>
      </c>
      <c r="G37" s="78">
        <v>6.11</v>
      </c>
      <c r="H37" s="78">
        <v>6.27</v>
      </c>
      <c r="I37">
        <v>116.47</v>
      </c>
      <c r="J37">
        <v>272.11</v>
      </c>
      <c r="K37">
        <v>91.39</v>
      </c>
      <c r="L37">
        <v>3.58</v>
      </c>
      <c r="M37">
        <v>4.5999999999999996</v>
      </c>
      <c r="N37" s="135">
        <v>26.82</v>
      </c>
      <c r="O37" s="135">
        <v>26.82</v>
      </c>
      <c r="P37" s="135">
        <v>26.81</v>
      </c>
      <c r="Q37">
        <v>4.01</v>
      </c>
      <c r="R37">
        <v>82.75</v>
      </c>
      <c r="S37">
        <v>4.42</v>
      </c>
      <c r="T37">
        <v>130.33000000000001</v>
      </c>
      <c r="U37">
        <v>43.44</v>
      </c>
      <c r="V37">
        <v>43.45</v>
      </c>
      <c r="W37">
        <v>124.66</v>
      </c>
      <c r="X37">
        <v>24.93</v>
      </c>
      <c r="Y37">
        <v>26.88</v>
      </c>
      <c r="Z37">
        <v>23.86</v>
      </c>
      <c r="AA37">
        <v>41.34</v>
      </c>
      <c r="AB37">
        <v>20.66</v>
      </c>
    </row>
    <row r="38" spans="1:28">
      <c r="A38" t="s">
        <v>80</v>
      </c>
      <c r="B38" s="75">
        <v>261.81</v>
      </c>
      <c r="C38" s="75">
        <v>67.72</v>
      </c>
      <c r="D38" s="135">
        <f t="shared" si="0"/>
        <v>80.45</v>
      </c>
      <c r="E38" s="75"/>
      <c r="F38" s="78">
        <v>7.34</v>
      </c>
      <c r="G38" s="78">
        <v>7.34</v>
      </c>
      <c r="H38" s="78">
        <v>7.52</v>
      </c>
      <c r="I38">
        <v>116.47</v>
      </c>
      <c r="J38">
        <v>272.11</v>
      </c>
      <c r="K38">
        <v>91.39</v>
      </c>
      <c r="L38">
        <v>3.58</v>
      </c>
      <c r="M38">
        <v>4.4400000000000004</v>
      </c>
      <c r="N38" s="135">
        <v>26.82</v>
      </c>
      <c r="O38" s="135">
        <v>26.82</v>
      </c>
      <c r="P38" s="135">
        <v>26.81</v>
      </c>
      <c r="Q38">
        <v>4.01</v>
      </c>
      <c r="R38">
        <v>90.45</v>
      </c>
      <c r="S38">
        <v>4.42</v>
      </c>
      <c r="T38">
        <v>130.4</v>
      </c>
      <c r="U38">
        <v>43.47</v>
      </c>
      <c r="V38">
        <v>43.45</v>
      </c>
      <c r="W38">
        <v>142.03</v>
      </c>
      <c r="X38">
        <v>28.41</v>
      </c>
      <c r="Y38">
        <v>32.08</v>
      </c>
      <c r="Z38">
        <v>26.51</v>
      </c>
      <c r="AA38">
        <v>49.34</v>
      </c>
      <c r="AB38">
        <v>24.66</v>
      </c>
    </row>
    <row r="39" spans="1:28">
      <c r="A39" t="s">
        <v>81</v>
      </c>
      <c r="B39" s="75">
        <v>261.81</v>
      </c>
      <c r="C39" s="75">
        <v>67.72</v>
      </c>
      <c r="D39" s="135">
        <f t="shared" si="0"/>
        <v>80.45</v>
      </c>
      <c r="E39" s="75"/>
      <c r="F39" s="78">
        <v>8.48</v>
      </c>
      <c r="G39" s="78">
        <v>8.48</v>
      </c>
      <c r="H39" s="78">
        <v>8.69</v>
      </c>
      <c r="I39">
        <v>116.47</v>
      </c>
      <c r="J39">
        <v>272.11</v>
      </c>
      <c r="K39">
        <v>91.39</v>
      </c>
      <c r="L39">
        <v>3.58</v>
      </c>
      <c r="M39">
        <v>4.58</v>
      </c>
      <c r="N39" s="135">
        <v>26.82</v>
      </c>
      <c r="O39" s="135">
        <v>26.82</v>
      </c>
      <c r="P39" s="135">
        <v>26.81</v>
      </c>
      <c r="Q39">
        <v>4.01</v>
      </c>
      <c r="R39">
        <v>99.86</v>
      </c>
      <c r="S39">
        <v>4.42</v>
      </c>
      <c r="T39">
        <v>99.73</v>
      </c>
      <c r="U39">
        <v>33.24</v>
      </c>
      <c r="V39">
        <v>33.24</v>
      </c>
      <c r="W39">
        <v>158.86000000000001</v>
      </c>
      <c r="X39">
        <v>31.77</v>
      </c>
      <c r="Y39">
        <v>37.229999999999997</v>
      </c>
      <c r="Z39">
        <v>29.76</v>
      </c>
      <c r="AA39">
        <v>63.34</v>
      </c>
      <c r="AB39">
        <v>31.66</v>
      </c>
    </row>
    <row r="40" spans="1:28">
      <c r="A40" t="s">
        <v>82</v>
      </c>
      <c r="B40" s="75">
        <v>261.81</v>
      </c>
      <c r="C40" s="75">
        <v>67.72</v>
      </c>
      <c r="D40" s="135">
        <f t="shared" si="0"/>
        <v>80.45</v>
      </c>
      <c r="E40" s="75"/>
      <c r="F40" s="78">
        <v>9.59</v>
      </c>
      <c r="G40" s="78">
        <v>9.59</v>
      </c>
      <c r="H40" s="78">
        <v>9.82</v>
      </c>
      <c r="I40">
        <v>116.47</v>
      </c>
      <c r="J40">
        <v>272.11</v>
      </c>
      <c r="K40">
        <v>91.39</v>
      </c>
      <c r="L40">
        <v>3.58</v>
      </c>
      <c r="M40">
        <v>4.59</v>
      </c>
      <c r="N40" s="135">
        <v>26.82</v>
      </c>
      <c r="O40" s="135">
        <v>26.82</v>
      </c>
      <c r="P40" s="135">
        <v>26.81</v>
      </c>
      <c r="Q40">
        <v>4.01</v>
      </c>
      <c r="R40">
        <v>106.83</v>
      </c>
      <c r="S40">
        <v>4.42</v>
      </c>
      <c r="T40">
        <v>101.99</v>
      </c>
      <c r="U40">
        <v>34</v>
      </c>
      <c r="V40">
        <v>33.979999999999997</v>
      </c>
      <c r="W40">
        <v>174.88</v>
      </c>
      <c r="X40">
        <v>34.97</v>
      </c>
      <c r="Y40">
        <v>40.840000000000003</v>
      </c>
      <c r="Z40">
        <v>32.24</v>
      </c>
      <c r="AA40">
        <v>70</v>
      </c>
      <c r="AB40">
        <v>35</v>
      </c>
    </row>
    <row r="41" spans="1:28">
      <c r="A41" t="s">
        <v>83</v>
      </c>
      <c r="B41" s="75">
        <v>261.81</v>
      </c>
      <c r="C41" s="75">
        <v>67.72</v>
      </c>
      <c r="D41" s="135">
        <f t="shared" si="0"/>
        <v>80.45</v>
      </c>
      <c r="E41" s="75"/>
      <c r="F41" s="78">
        <v>10.6</v>
      </c>
      <c r="G41" s="78">
        <v>10.6</v>
      </c>
      <c r="H41" s="78">
        <v>10.86</v>
      </c>
      <c r="I41">
        <v>116.47</v>
      </c>
      <c r="J41">
        <v>272.11</v>
      </c>
      <c r="K41">
        <v>91.39</v>
      </c>
      <c r="L41">
        <v>3.58</v>
      </c>
      <c r="M41">
        <v>4.5999999999999996</v>
      </c>
      <c r="N41" s="135">
        <v>26.82</v>
      </c>
      <c r="O41" s="135">
        <v>26.82</v>
      </c>
      <c r="P41" s="135">
        <v>26.81</v>
      </c>
      <c r="Q41">
        <v>4.01</v>
      </c>
      <c r="R41">
        <v>112.19</v>
      </c>
      <c r="S41">
        <v>4.42</v>
      </c>
      <c r="T41">
        <v>104.6</v>
      </c>
      <c r="U41">
        <v>34.869999999999997</v>
      </c>
      <c r="V41">
        <v>34.86</v>
      </c>
      <c r="W41">
        <v>190.13</v>
      </c>
      <c r="X41">
        <v>38.020000000000003</v>
      </c>
      <c r="Y41">
        <v>45.98</v>
      </c>
      <c r="Z41">
        <v>34.51</v>
      </c>
      <c r="AA41">
        <v>73.34</v>
      </c>
      <c r="AB41">
        <v>36.659999999999997</v>
      </c>
    </row>
    <row r="42" spans="1:28">
      <c r="A42" t="s">
        <v>84</v>
      </c>
      <c r="B42" s="75">
        <v>261.81</v>
      </c>
      <c r="C42" s="75">
        <v>67.72</v>
      </c>
      <c r="D42" s="135">
        <f t="shared" si="0"/>
        <v>80.45</v>
      </c>
      <c r="E42" s="75"/>
      <c r="F42" s="78">
        <v>12.69</v>
      </c>
      <c r="G42" s="78">
        <v>12.69</v>
      </c>
      <c r="H42" s="78">
        <v>13</v>
      </c>
      <c r="I42">
        <v>116.47</v>
      </c>
      <c r="J42">
        <v>272.11</v>
      </c>
      <c r="K42">
        <v>91.39</v>
      </c>
      <c r="L42">
        <v>3.58</v>
      </c>
      <c r="M42">
        <v>4.51</v>
      </c>
      <c r="N42" s="135">
        <v>26.82</v>
      </c>
      <c r="O42" s="135">
        <v>26.82</v>
      </c>
      <c r="P42" s="135">
        <v>26.81</v>
      </c>
      <c r="Q42">
        <v>4.01</v>
      </c>
      <c r="R42">
        <v>116.81</v>
      </c>
      <c r="S42">
        <v>4.42</v>
      </c>
      <c r="T42">
        <v>107.3</v>
      </c>
      <c r="U42">
        <v>35.770000000000003</v>
      </c>
      <c r="V42">
        <v>35.75</v>
      </c>
      <c r="W42">
        <v>203.59</v>
      </c>
      <c r="X42">
        <v>40.72</v>
      </c>
      <c r="Y42">
        <v>49.56</v>
      </c>
      <c r="Z42">
        <v>36.46</v>
      </c>
      <c r="AA42">
        <v>76.67</v>
      </c>
      <c r="AB42">
        <v>38.33</v>
      </c>
    </row>
    <row r="43" spans="1:28">
      <c r="A43" t="s">
        <v>85</v>
      </c>
      <c r="B43" s="75">
        <v>261.81</v>
      </c>
      <c r="C43" s="75">
        <v>67.72</v>
      </c>
      <c r="D43" s="135">
        <f t="shared" si="0"/>
        <v>80.45</v>
      </c>
      <c r="E43" s="75"/>
      <c r="F43" s="78">
        <v>13.61</v>
      </c>
      <c r="G43" s="78">
        <v>13.61</v>
      </c>
      <c r="H43" s="78">
        <v>13.95</v>
      </c>
      <c r="I43">
        <v>116.47</v>
      </c>
      <c r="J43">
        <v>272.11</v>
      </c>
      <c r="K43">
        <v>91.39</v>
      </c>
      <c r="L43">
        <v>3.35</v>
      </c>
      <c r="M43">
        <v>4.5599999999999996</v>
      </c>
      <c r="N43" s="135">
        <v>26.82</v>
      </c>
      <c r="O43" s="135">
        <v>26.82</v>
      </c>
      <c r="P43" s="135">
        <v>26.81</v>
      </c>
      <c r="Q43">
        <v>4.01</v>
      </c>
      <c r="R43">
        <v>121.65</v>
      </c>
      <c r="S43">
        <v>4.28</v>
      </c>
      <c r="T43">
        <v>109.68</v>
      </c>
      <c r="U43">
        <v>36.56</v>
      </c>
      <c r="V43">
        <v>36.549999999999997</v>
      </c>
      <c r="W43">
        <v>215.95</v>
      </c>
      <c r="X43">
        <v>43.19</v>
      </c>
      <c r="Y43">
        <v>53.46</v>
      </c>
      <c r="Z43">
        <v>38.450000000000003</v>
      </c>
      <c r="AA43">
        <v>81.34</v>
      </c>
      <c r="AB43">
        <v>40.659999999999997</v>
      </c>
    </row>
    <row r="44" spans="1:28">
      <c r="A44" t="s">
        <v>86</v>
      </c>
      <c r="B44" s="75">
        <v>261.81</v>
      </c>
      <c r="C44" s="75">
        <v>67.72</v>
      </c>
      <c r="D44" s="135">
        <f t="shared" si="0"/>
        <v>80.45</v>
      </c>
      <c r="E44" s="75"/>
      <c r="F44" s="78">
        <v>14.39</v>
      </c>
      <c r="G44" s="78">
        <v>14.39</v>
      </c>
      <c r="H44" s="78">
        <v>14.75</v>
      </c>
      <c r="I44">
        <v>116.47</v>
      </c>
      <c r="J44">
        <v>272.11</v>
      </c>
      <c r="K44">
        <v>91.39</v>
      </c>
      <c r="L44">
        <v>3.35</v>
      </c>
      <c r="M44">
        <v>4.54</v>
      </c>
      <c r="N44" s="135">
        <v>26.82</v>
      </c>
      <c r="O44" s="135">
        <v>26.82</v>
      </c>
      <c r="P44" s="135">
        <v>26.81</v>
      </c>
      <c r="Q44">
        <v>4.01</v>
      </c>
      <c r="R44">
        <v>125.54</v>
      </c>
      <c r="S44">
        <v>4.28</v>
      </c>
      <c r="T44">
        <v>112.42</v>
      </c>
      <c r="U44">
        <v>37.47</v>
      </c>
      <c r="V44">
        <v>37.479999999999997</v>
      </c>
      <c r="W44">
        <v>227.05</v>
      </c>
      <c r="X44">
        <v>45.41</v>
      </c>
      <c r="Y44">
        <v>56.27</v>
      </c>
      <c r="Z44">
        <v>40.22</v>
      </c>
      <c r="AA44">
        <v>85.34</v>
      </c>
      <c r="AB44">
        <v>42.66</v>
      </c>
    </row>
    <row r="45" spans="1:28">
      <c r="A45" t="s">
        <v>87</v>
      </c>
      <c r="B45" s="75">
        <v>261.81</v>
      </c>
      <c r="C45" s="75">
        <v>67.72</v>
      </c>
      <c r="D45" s="135">
        <f t="shared" si="0"/>
        <v>80.45</v>
      </c>
      <c r="E45" s="75"/>
      <c r="F45" s="78">
        <v>15.21</v>
      </c>
      <c r="G45" s="78">
        <v>15.21</v>
      </c>
      <c r="H45" s="78">
        <v>15.59</v>
      </c>
      <c r="I45">
        <v>116.47</v>
      </c>
      <c r="J45">
        <v>272.11</v>
      </c>
      <c r="K45">
        <v>91.39</v>
      </c>
      <c r="L45">
        <v>3.35</v>
      </c>
      <c r="M45">
        <v>4.4800000000000004</v>
      </c>
      <c r="N45" s="135">
        <v>26.82</v>
      </c>
      <c r="O45" s="135">
        <v>26.82</v>
      </c>
      <c r="P45" s="135">
        <v>26.81</v>
      </c>
      <c r="Q45">
        <v>4.01</v>
      </c>
      <c r="R45">
        <v>127.12</v>
      </c>
      <c r="S45">
        <v>4.28</v>
      </c>
      <c r="T45">
        <v>114.89</v>
      </c>
      <c r="U45">
        <v>38.299999999999997</v>
      </c>
      <c r="V45">
        <v>38.28</v>
      </c>
      <c r="W45">
        <v>231.62</v>
      </c>
      <c r="X45">
        <v>46.32</v>
      </c>
      <c r="Y45">
        <v>60.95</v>
      </c>
      <c r="Z45">
        <v>41.85</v>
      </c>
      <c r="AA45">
        <v>89.34</v>
      </c>
      <c r="AB45">
        <v>44.66</v>
      </c>
    </row>
    <row r="46" spans="1:28">
      <c r="A46" t="s">
        <v>88</v>
      </c>
      <c r="B46" s="75">
        <v>261.81</v>
      </c>
      <c r="C46" s="75">
        <v>67.72</v>
      </c>
      <c r="D46" s="135">
        <f t="shared" si="0"/>
        <v>80.45</v>
      </c>
      <c r="E46" s="75"/>
      <c r="F46" s="78">
        <v>15.85</v>
      </c>
      <c r="G46" s="78">
        <v>15.85</v>
      </c>
      <c r="H46" s="78">
        <v>16.239999999999998</v>
      </c>
      <c r="I46">
        <v>116.47</v>
      </c>
      <c r="J46">
        <v>272.11</v>
      </c>
      <c r="K46">
        <v>91.39</v>
      </c>
      <c r="L46">
        <v>3.35</v>
      </c>
      <c r="M46">
        <v>4.49</v>
      </c>
      <c r="N46" s="135">
        <v>26.82</v>
      </c>
      <c r="O46" s="135">
        <v>26.82</v>
      </c>
      <c r="P46" s="135">
        <v>26.81</v>
      </c>
      <c r="Q46">
        <v>4.01</v>
      </c>
      <c r="R46">
        <v>128.86000000000001</v>
      </c>
      <c r="S46">
        <v>4.28</v>
      </c>
      <c r="T46">
        <v>117.45</v>
      </c>
      <c r="U46">
        <v>39.15</v>
      </c>
      <c r="V46">
        <v>39.15</v>
      </c>
      <c r="W46">
        <v>234.67</v>
      </c>
      <c r="X46">
        <v>46.93</v>
      </c>
      <c r="Y46">
        <v>64.680000000000007</v>
      </c>
      <c r="Z46">
        <v>43.31</v>
      </c>
      <c r="AA46">
        <v>92</v>
      </c>
      <c r="AB46">
        <v>46</v>
      </c>
    </row>
    <row r="47" spans="1:28">
      <c r="A47" t="s">
        <v>89</v>
      </c>
      <c r="B47" s="75">
        <v>261.81</v>
      </c>
      <c r="C47" s="75">
        <v>67.72</v>
      </c>
      <c r="D47" s="135">
        <f t="shared" si="0"/>
        <v>80.45</v>
      </c>
      <c r="E47" s="75"/>
      <c r="F47" s="78">
        <v>16.34</v>
      </c>
      <c r="G47" s="78">
        <v>16.34</v>
      </c>
      <c r="H47" s="78">
        <v>16.75</v>
      </c>
      <c r="I47">
        <v>116.47</v>
      </c>
      <c r="J47">
        <v>272.11</v>
      </c>
      <c r="K47">
        <v>91.39</v>
      </c>
      <c r="L47">
        <v>3.35</v>
      </c>
      <c r="M47">
        <v>4.59</v>
      </c>
      <c r="N47" s="135">
        <v>26.82</v>
      </c>
      <c r="O47" s="135">
        <v>26.82</v>
      </c>
      <c r="P47" s="135">
        <v>26.81</v>
      </c>
      <c r="Q47">
        <v>4.01</v>
      </c>
      <c r="R47">
        <v>130.24</v>
      </c>
      <c r="S47">
        <v>4.28</v>
      </c>
      <c r="T47">
        <v>120.27</v>
      </c>
      <c r="U47">
        <v>40.090000000000003</v>
      </c>
      <c r="V47">
        <v>40.090000000000003</v>
      </c>
      <c r="W47">
        <v>237.11</v>
      </c>
      <c r="X47">
        <v>47.42</v>
      </c>
      <c r="Y47">
        <v>65.67</v>
      </c>
      <c r="Z47">
        <v>44.46</v>
      </c>
      <c r="AA47">
        <v>93.34</v>
      </c>
      <c r="AB47">
        <v>46.66</v>
      </c>
    </row>
    <row r="48" spans="1:28">
      <c r="A48" t="s">
        <v>90</v>
      </c>
      <c r="B48" s="75">
        <v>261.81</v>
      </c>
      <c r="C48" s="75">
        <v>67.72</v>
      </c>
      <c r="D48" s="135">
        <f t="shared" si="0"/>
        <v>80.45</v>
      </c>
      <c r="E48" s="75"/>
      <c r="F48" s="78">
        <v>16.8</v>
      </c>
      <c r="G48" s="78">
        <v>16.8</v>
      </c>
      <c r="H48" s="78">
        <v>17.22</v>
      </c>
      <c r="I48">
        <v>116.47</v>
      </c>
      <c r="J48">
        <v>272.11</v>
      </c>
      <c r="K48">
        <v>91.39</v>
      </c>
      <c r="L48">
        <v>3.35</v>
      </c>
      <c r="M48">
        <v>4.5199999999999996</v>
      </c>
      <c r="N48" s="135">
        <v>26.82</v>
      </c>
      <c r="O48" s="135">
        <v>26.82</v>
      </c>
      <c r="P48" s="135">
        <v>26.81</v>
      </c>
      <c r="Q48">
        <v>4.01</v>
      </c>
      <c r="R48">
        <v>131.65</v>
      </c>
      <c r="S48">
        <v>4.28</v>
      </c>
      <c r="T48">
        <v>122.19</v>
      </c>
      <c r="U48">
        <v>40.729999999999997</v>
      </c>
      <c r="V48">
        <v>40.729999999999997</v>
      </c>
      <c r="W48">
        <v>236.82</v>
      </c>
      <c r="X48">
        <v>47.36</v>
      </c>
      <c r="Y48">
        <v>67.650000000000006</v>
      </c>
      <c r="Z48">
        <v>45.04</v>
      </c>
      <c r="AA48">
        <v>93.34</v>
      </c>
      <c r="AB48">
        <v>46.66</v>
      </c>
    </row>
    <row r="49" spans="1:28">
      <c r="A49" t="s">
        <v>91</v>
      </c>
      <c r="B49" s="75">
        <v>261.81</v>
      </c>
      <c r="C49" s="75">
        <v>67.72</v>
      </c>
      <c r="D49" s="135">
        <f t="shared" si="0"/>
        <v>80.45</v>
      </c>
      <c r="E49" s="75"/>
      <c r="F49" s="78">
        <v>17.16</v>
      </c>
      <c r="G49" s="78">
        <v>17.16</v>
      </c>
      <c r="H49" s="78">
        <v>17.600000000000001</v>
      </c>
      <c r="I49">
        <v>116.47</v>
      </c>
      <c r="J49">
        <v>272.11</v>
      </c>
      <c r="K49">
        <v>91.39</v>
      </c>
      <c r="L49">
        <v>3.27</v>
      </c>
      <c r="M49">
        <v>4.49</v>
      </c>
      <c r="N49" s="135">
        <v>26.82</v>
      </c>
      <c r="O49" s="135">
        <v>26.82</v>
      </c>
      <c r="P49" s="135">
        <v>26.81</v>
      </c>
      <c r="Q49">
        <v>4.01</v>
      </c>
      <c r="R49">
        <v>132.97</v>
      </c>
      <c r="S49">
        <v>4.28</v>
      </c>
      <c r="T49">
        <v>124.25</v>
      </c>
      <c r="U49">
        <v>41.42</v>
      </c>
      <c r="V49">
        <v>41.4</v>
      </c>
      <c r="W49">
        <v>236.27</v>
      </c>
      <c r="X49">
        <v>47.25</v>
      </c>
      <c r="Y49">
        <v>67.98</v>
      </c>
      <c r="Z49">
        <v>46.64</v>
      </c>
      <c r="AA49">
        <v>90</v>
      </c>
      <c r="AB49">
        <v>45</v>
      </c>
    </row>
    <row r="50" spans="1:28">
      <c r="A50" t="s">
        <v>92</v>
      </c>
      <c r="B50" s="75">
        <v>261.81</v>
      </c>
      <c r="C50" s="75">
        <v>67.72</v>
      </c>
      <c r="D50" s="135">
        <f t="shared" si="0"/>
        <v>80.45</v>
      </c>
      <c r="E50" s="75"/>
      <c r="F50" s="78">
        <v>17.48</v>
      </c>
      <c r="G50" s="78">
        <v>17.48</v>
      </c>
      <c r="H50" s="78">
        <v>17.93</v>
      </c>
      <c r="I50">
        <v>116.47</v>
      </c>
      <c r="J50">
        <v>272.11</v>
      </c>
      <c r="K50">
        <v>91.39</v>
      </c>
      <c r="L50">
        <v>3.27</v>
      </c>
      <c r="M50">
        <v>4.5599999999999996</v>
      </c>
      <c r="N50" s="135">
        <v>26.82</v>
      </c>
      <c r="O50" s="135">
        <v>26.82</v>
      </c>
      <c r="P50" s="135">
        <v>26.81</v>
      </c>
      <c r="Q50">
        <v>4.01</v>
      </c>
      <c r="R50">
        <v>132.38</v>
      </c>
      <c r="S50">
        <v>4.28</v>
      </c>
      <c r="T50">
        <v>125.44</v>
      </c>
      <c r="U50">
        <v>41.81</v>
      </c>
      <c r="V50">
        <v>41.81</v>
      </c>
      <c r="W50">
        <v>236.27</v>
      </c>
      <c r="X50">
        <v>47.25</v>
      </c>
      <c r="Y50">
        <v>68.349999999999994</v>
      </c>
      <c r="Z50">
        <v>46.3</v>
      </c>
      <c r="AA50">
        <v>90</v>
      </c>
      <c r="AB50">
        <v>45</v>
      </c>
    </row>
    <row r="51" spans="1:28">
      <c r="A51" t="s">
        <v>93</v>
      </c>
      <c r="B51" s="75">
        <v>261.81</v>
      </c>
      <c r="C51" s="75">
        <v>67.72</v>
      </c>
      <c r="D51" s="135">
        <f t="shared" si="0"/>
        <v>80.45</v>
      </c>
      <c r="E51" s="75"/>
      <c r="F51" s="78">
        <v>17.7</v>
      </c>
      <c r="G51" s="78">
        <v>17.7</v>
      </c>
      <c r="H51" s="78">
        <v>18.149999999999999</v>
      </c>
      <c r="I51">
        <v>116.47</v>
      </c>
      <c r="J51">
        <v>272.11</v>
      </c>
      <c r="K51">
        <v>91.39</v>
      </c>
      <c r="L51">
        <v>3.27</v>
      </c>
      <c r="M51">
        <v>4.51</v>
      </c>
      <c r="N51" s="135">
        <v>26.82</v>
      </c>
      <c r="O51" s="135">
        <v>26.82</v>
      </c>
      <c r="P51" s="135">
        <v>26.81</v>
      </c>
      <c r="Q51">
        <v>4.01</v>
      </c>
      <c r="R51">
        <v>121.24</v>
      </c>
      <c r="S51">
        <v>4.1900000000000004</v>
      </c>
      <c r="T51">
        <v>126.77</v>
      </c>
      <c r="U51">
        <v>42.26</v>
      </c>
      <c r="V51">
        <v>42.24</v>
      </c>
      <c r="W51">
        <v>237.5</v>
      </c>
      <c r="X51">
        <v>47.5</v>
      </c>
      <c r="Y51">
        <v>68.680000000000007</v>
      </c>
      <c r="Z51">
        <v>46.69</v>
      </c>
      <c r="AA51">
        <v>90</v>
      </c>
      <c r="AB51">
        <v>45</v>
      </c>
    </row>
    <row r="52" spans="1:28">
      <c r="A52" t="s">
        <v>94</v>
      </c>
      <c r="B52" s="75">
        <v>261.81</v>
      </c>
      <c r="C52" s="75">
        <v>67.72</v>
      </c>
      <c r="D52" s="135">
        <f t="shared" si="0"/>
        <v>80.45</v>
      </c>
      <c r="E52" s="75"/>
      <c r="F52" s="78">
        <v>17.89</v>
      </c>
      <c r="G52" s="78">
        <v>17.89</v>
      </c>
      <c r="H52" s="78">
        <v>18.329999999999998</v>
      </c>
      <c r="I52">
        <v>116.47</v>
      </c>
      <c r="J52">
        <v>272.11</v>
      </c>
      <c r="K52">
        <v>91.39</v>
      </c>
      <c r="L52">
        <v>3.27</v>
      </c>
      <c r="M52">
        <v>6.09</v>
      </c>
      <c r="N52" s="135">
        <v>26.82</v>
      </c>
      <c r="O52" s="135">
        <v>26.82</v>
      </c>
      <c r="P52" s="135">
        <v>26.81</v>
      </c>
      <c r="Q52">
        <v>4.01</v>
      </c>
      <c r="R52">
        <v>117.84</v>
      </c>
      <c r="S52">
        <v>4.1900000000000004</v>
      </c>
      <c r="T52">
        <v>126.84</v>
      </c>
      <c r="U52">
        <v>42.28</v>
      </c>
      <c r="V52">
        <v>42.28</v>
      </c>
      <c r="W52">
        <v>237.5</v>
      </c>
      <c r="X52">
        <v>47.5</v>
      </c>
      <c r="Y52">
        <v>69.010000000000005</v>
      </c>
      <c r="Z52">
        <v>45.99</v>
      </c>
      <c r="AA52">
        <v>90</v>
      </c>
      <c r="AB52">
        <v>45</v>
      </c>
    </row>
    <row r="53" spans="1:28">
      <c r="A53" t="s">
        <v>95</v>
      </c>
      <c r="B53" s="75">
        <v>261.81</v>
      </c>
      <c r="C53" s="75">
        <v>67.72</v>
      </c>
      <c r="D53" s="135">
        <f t="shared" si="0"/>
        <v>80.45</v>
      </c>
      <c r="E53" s="75"/>
      <c r="F53" s="78">
        <v>17.989999999999998</v>
      </c>
      <c r="G53" s="78">
        <v>17.989999999999998</v>
      </c>
      <c r="H53" s="78">
        <v>18.45</v>
      </c>
      <c r="I53">
        <v>116.47</v>
      </c>
      <c r="J53">
        <v>272.11</v>
      </c>
      <c r="K53">
        <v>91.39</v>
      </c>
      <c r="L53">
        <v>3.27</v>
      </c>
      <c r="M53">
        <v>6.16</v>
      </c>
      <c r="N53" s="135">
        <v>26.82</v>
      </c>
      <c r="O53" s="135">
        <v>26.82</v>
      </c>
      <c r="P53" s="135">
        <v>26.81</v>
      </c>
      <c r="Q53">
        <v>4.01</v>
      </c>
      <c r="R53">
        <v>115.31</v>
      </c>
      <c r="S53">
        <v>4.1900000000000004</v>
      </c>
      <c r="T53">
        <v>127.87</v>
      </c>
      <c r="U53">
        <v>42.62</v>
      </c>
      <c r="V53">
        <v>42.62</v>
      </c>
      <c r="W53">
        <v>237.5</v>
      </c>
      <c r="X53">
        <v>47.5</v>
      </c>
      <c r="Y53">
        <v>69.010000000000005</v>
      </c>
      <c r="Z53">
        <v>46.32</v>
      </c>
      <c r="AA53">
        <v>90</v>
      </c>
      <c r="AB53">
        <v>45</v>
      </c>
    </row>
    <row r="54" spans="1:28">
      <c r="A54" t="s">
        <v>96</v>
      </c>
      <c r="B54" s="75">
        <v>261.81</v>
      </c>
      <c r="C54" s="75">
        <v>67.72</v>
      </c>
      <c r="D54" s="135">
        <f t="shared" si="0"/>
        <v>80.45</v>
      </c>
      <c r="E54" s="75"/>
      <c r="F54" s="78">
        <v>18</v>
      </c>
      <c r="G54" s="78">
        <v>18</v>
      </c>
      <c r="H54" s="78">
        <v>18.46</v>
      </c>
      <c r="I54">
        <v>116.47</v>
      </c>
      <c r="J54">
        <v>272.11</v>
      </c>
      <c r="K54">
        <v>91.39</v>
      </c>
      <c r="L54">
        <v>3.27</v>
      </c>
      <c r="M54">
        <v>6.34</v>
      </c>
      <c r="N54" s="135">
        <v>26.82</v>
      </c>
      <c r="O54" s="135">
        <v>26.82</v>
      </c>
      <c r="P54" s="135">
        <v>26.81</v>
      </c>
      <c r="Q54">
        <v>4.01</v>
      </c>
      <c r="R54">
        <v>113.18</v>
      </c>
      <c r="S54">
        <v>4.1900000000000004</v>
      </c>
      <c r="T54">
        <v>127.73</v>
      </c>
      <c r="U54">
        <v>42.58</v>
      </c>
      <c r="V54">
        <v>42.57</v>
      </c>
      <c r="W54">
        <v>237.5</v>
      </c>
      <c r="X54">
        <v>47.5</v>
      </c>
      <c r="Y54">
        <v>69.23</v>
      </c>
      <c r="Z54">
        <v>46.81</v>
      </c>
      <c r="AA54">
        <v>90</v>
      </c>
      <c r="AB54">
        <v>45</v>
      </c>
    </row>
    <row r="55" spans="1:28">
      <c r="A55" t="s">
        <v>97</v>
      </c>
      <c r="B55" s="75">
        <v>261.81</v>
      </c>
      <c r="C55" s="75">
        <v>67.72</v>
      </c>
      <c r="D55" s="135">
        <f t="shared" si="0"/>
        <v>80.45</v>
      </c>
      <c r="E55" s="75"/>
      <c r="F55" s="78">
        <v>17.98</v>
      </c>
      <c r="G55" s="78">
        <v>17.98</v>
      </c>
      <c r="H55" s="78">
        <v>18.43</v>
      </c>
      <c r="I55">
        <v>112.18</v>
      </c>
      <c r="J55">
        <v>272.11</v>
      </c>
      <c r="K55">
        <v>91.39</v>
      </c>
      <c r="L55">
        <v>3.19</v>
      </c>
      <c r="M55">
        <v>6.38</v>
      </c>
      <c r="N55" s="135">
        <v>26.82</v>
      </c>
      <c r="O55" s="135">
        <v>26.82</v>
      </c>
      <c r="P55" s="135">
        <v>26.81</v>
      </c>
      <c r="Q55">
        <v>4.2300000000000004</v>
      </c>
      <c r="R55">
        <v>111.23</v>
      </c>
      <c r="S55">
        <v>4.1900000000000004</v>
      </c>
      <c r="T55">
        <v>128.62</v>
      </c>
      <c r="U55">
        <v>42.87</v>
      </c>
      <c r="V55">
        <v>42.87</v>
      </c>
      <c r="W55">
        <v>237.5</v>
      </c>
      <c r="X55">
        <v>47.5</v>
      </c>
      <c r="Y55">
        <v>69.27</v>
      </c>
      <c r="Z55">
        <v>47.55</v>
      </c>
      <c r="AA55">
        <v>90</v>
      </c>
      <c r="AB55">
        <v>45</v>
      </c>
    </row>
    <row r="56" spans="1:28">
      <c r="A56" t="s">
        <v>98</v>
      </c>
      <c r="B56" s="75">
        <v>261.81</v>
      </c>
      <c r="C56" s="75">
        <v>67.72</v>
      </c>
      <c r="D56" s="135">
        <f t="shared" si="0"/>
        <v>80.45</v>
      </c>
      <c r="E56" s="75"/>
      <c r="F56" s="78">
        <v>17.93</v>
      </c>
      <c r="G56" s="78">
        <v>17.93</v>
      </c>
      <c r="H56" s="78">
        <v>18.38</v>
      </c>
      <c r="I56">
        <v>107.91</v>
      </c>
      <c r="J56">
        <v>272.11</v>
      </c>
      <c r="K56">
        <v>91.39</v>
      </c>
      <c r="L56">
        <v>3.19</v>
      </c>
      <c r="M56">
        <v>6.51</v>
      </c>
      <c r="N56" s="135">
        <v>26.82</v>
      </c>
      <c r="O56" s="135">
        <v>26.82</v>
      </c>
      <c r="P56" s="135">
        <v>26.81</v>
      </c>
      <c r="Q56">
        <v>4.2300000000000004</v>
      </c>
      <c r="R56">
        <v>108.98</v>
      </c>
      <c r="S56">
        <v>4.1900000000000004</v>
      </c>
      <c r="T56">
        <v>128.61000000000001</v>
      </c>
      <c r="U56">
        <v>42.87</v>
      </c>
      <c r="V56">
        <v>42.86</v>
      </c>
      <c r="W56">
        <v>237.5</v>
      </c>
      <c r="X56">
        <v>47.5</v>
      </c>
      <c r="Y56">
        <v>69.3</v>
      </c>
      <c r="Z56">
        <v>46.04</v>
      </c>
      <c r="AA56">
        <v>96.67</v>
      </c>
      <c r="AB56">
        <v>48.33</v>
      </c>
    </row>
    <row r="57" spans="1:28">
      <c r="A57" t="s">
        <v>99</v>
      </c>
      <c r="B57" s="75">
        <v>261.81</v>
      </c>
      <c r="C57" s="75">
        <v>67.72</v>
      </c>
      <c r="D57" s="135">
        <f t="shared" si="0"/>
        <v>80.45</v>
      </c>
      <c r="E57" s="75"/>
      <c r="F57" s="78">
        <v>17.760000000000002</v>
      </c>
      <c r="G57" s="78">
        <v>17.760000000000002</v>
      </c>
      <c r="H57" s="78">
        <v>18.21</v>
      </c>
      <c r="I57">
        <v>103.62</v>
      </c>
      <c r="J57">
        <v>272.11</v>
      </c>
      <c r="K57">
        <v>91.39</v>
      </c>
      <c r="L57">
        <v>3.19</v>
      </c>
      <c r="M57">
        <v>6.69</v>
      </c>
      <c r="N57" s="135">
        <v>26.82</v>
      </c>
      <c r="O57" s="135">
        <v>26.82</v>
      </c>
      <c r="P57" s="135">
        <v>26.81</v>
      </c>
      <c r="Q57">
        <v>4.2300000000000004</v>
      </c>
      <c r="R57">
        <v>110.07</v>
      </c>
      <c r="S57">
        <v>4.1900000000000004</v>
      </c>
      <c r="T57">
        <v>129.38</v>
      </c>
      <c r="U57">
        <v>43.13</v>
      </c>
      <c r="V57">
        <v>43.11</v>
      </c>
      <c r="W57">
        <v>237.5</v>
      </c>
      <c r="X57">
        <v>47.5</v>
      </c>
      <c r="Y57">
        <v>69.25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261.81</v>
      </c>
      <c r="C58" s="75">
        <v>67.72</v>
      </c>
      <c r="D58" s="135">
        <f t="shared" si="0"/>
        <v>80.45</v>
      </c>
      <c r="E58" s="75"/>
      <c r="F58" s="78">
        <v>17.47</v>
      </c>
      <c r="G58" s="78">
        <v>17.47</v>
      </c>
      <c r="H58" s="78">
        <v>17.920000000000002</v>
      </c>
      <c r="I58">
        <v>99.34</v>
      </c>
      <c r="J58">
        <v>272.11</v>
      </c>
      <c r="K58">
        <v>91.39</v>
      </c>
      <c r="L58">
        <v>3.19</v>
      </c>
      <c r="M58">
        <v>6.91</v>
      </c>
      <c r="N58" s="135">
        <v>26.82</v>
      </c>
      <c r="O58" s="135">
        <v>26.82</v>
      </c>
      <c r="P58" s="135">
        <v>26.81</v>
      </c>
      <c r="Q58">
        <v>4.2300000000000004</v>
      </c>
      <c r="R58">
        <v>109.27</v>
      </c>
      <c r="S58">
        <v>4.1900000000000004</v>
      </c>
      <c r="T58">
        <v>129.33000000000001</v>
      </c>
      <c r="U58">
        <v>43.11</v>
      </c>
      <c r="V58">
        <v>43.11</v>
      </c>
      <c r="W58">
        <v>237.5</v>
      </c>
      <c r="X58">
        <v>47.5</v>
      </c>
      <c r="Y58">
        <v>69.13</v>
      </c>
      <c r="Z58">
        <v>46.18</v>
      </c>
      <c r="AA58">
        <v>96.67</v>
      </c>
      <c r="AB58">
        <v>48.33</v>
      </c>
    </row>
    <row r="59" spans="1:28">
      <c r="A59" t="s">
        <v>101</v>
      </c>
      <c r="B59" s="75">
        <v>261.81</v>
      </c>
      <c r="C59" s="75">
        <v>67.72</v>
      </c>
      <c r="D59" s="135">
        <f t="shared" si="0"/>
        <v>80.45</v>
      </c>
      <c r="E59" s="75"/>
      <c r="F59" s="78">
        <v>17.11</v>
      </c>
      <c r="G59" s="78">
        <v>17.11</v>
      </c>
      <c r="H59" s="78">
        <v>17.54</v>
      </c>
      <c r="I59">
        <v>95.06</v>
      </c>
      <c r="J59">
        <v>272.11</v>
      </c>
      <c r="K59">
        <v>91.39</v>
      </c>
      <c r="L59">
        <v>3.19</v>
      </c>
      <c r="M59">
        <v>7.76</v>
      </c>
      <c r="N59" s="135">
        <v>26.82</v>
      </c>
      <c r="O59" s="135">
        <v>26.82</v>
      </c>
      <c r="P59" s="135">
        <v>26.81</v>
      </c>
      <c r="Q59">
        <v>4.2300000000000004</v>
      </c>
      <c r="R59">
        <v>106.63</v>
      </c>
      <c r="S59">
        <v>4.32</v>
      </c>
      <c r="T59">
        <v>129.97999999999999</v>
      </c>
      <c r="U59">
        <v>43.33</v>
      </c>
      <c r="V59">
        <v>43.31</v>
      </c>
      <c r="W59">
        <v>237.5</v>
      </c>
      <c r="X59">
        <v>47.5</v>
      </c>
      <c r="Y59">
        <v>69.06</v>
      </c>
      <c r="Z59">
        <v>45.3</v>
      </c>
      <c r="AA59">
        <v>94.67</v>
      </c>
      <c r="AB59">
        <v>47.33</v>
      </c>
    </row>
    <row r="60" spans="1:28">
      <c r="A60" t="s">
        <v>102</v>
      </c>
      <c r="B60" s="75">
        <v>261.81</v>
      </c>
      <c r="C60" s="75">
        <v>67.72</v>
      </c>
      <c r="D60" s="135">
        <f t="shared" si="0"/>
        <v>80.45</v>
      </c>
      <c r="E60" s="75"/>
      <c r="F60" s="78">
        <v>16.64</v>
      </c>
      <c r="G60" s="78">
        <v>16.64</v>
      </c>
      <c r="H60" s="78">
        <v>17.059999999999999</v>
      </c>
      <c r="I60">
        <v>93.63</v>
      </c>
      <c r="J60">
        <v>272.11</v>
      </c>
      <c r="K60">
        <v>91.39</v>
      </c>
      <c r="L60">
        <v>3.19</v>
      </c>
      <c r="M60">
        <v>8.5399999999999991</v>
      </c>
      <c r="N60" s="135">
        <v>26.82</v>
      </c>
      <c r="O60" s="135">
        <v>26.82</v>
      </c>
      <c r="P60" s="135">
        <v>26.81</v>
      </c>
      <c r="Q60">
        <v>4.2300000000000004</v>
      </c>
      <c r="R60">
        <v>100.78</v>
      </c>
      <c r="S60">
        <v>4.32</v>
      </c>
      <c r="T60">
        <v>129.72999999999999</v>
      </c>
      <c r="U60">
        <v>43.24</v>
      </c>
      <c r="V60">
        <v>43.24</v>
      </c>
      <c r="W60">
        <v>237.5</v>
      </c>
      <c r="X60">
        <v>47.5</v>
      </c>
      <c r="Y60">
        <v>68.97</v>
      </c>
      <c r="Z60">
        <v>45.5</v>
      </c>
      <c r="AA60">
        <v>94.67</v>
      </c>
      <c r="AB60">
        <v>47.33</v>
      </c>
    </row>
    <row r="61" spans="1:28">
      <c r="A61" t="s">
        <v>103</v>
      </c>
      <c r="B61" s="75">
        <v>261.81</v>
      </c>
      <c r="C61" s="75">
        <v>67.72</v>
      </c>
      <c r="D61" s="135">
        <f t="shared" si="0"/>
        <v>80.45</v>
      </c>
      <c r="E61" s="75"/>
      <c r="F61" s="78">
        <v>16.13</v>
      </c>
      <c r="G61" s="78">
        <v>16.13</v>
      </c>
      <c r="H61" s="78">
        <v>16.52</v>
      </c>
      <c r="I61">
        <v>93.63</v>
      </c>
      <c r="J61">
        <v>272.11</v>
      </c>
      <c r="K61">
        <v>91.39</v>
      </c>
      <c r="L61">
        <v>3.19</v>
      </c>
      <c r="M61">
        <v>10.1</v>
      </c>
      <c r="N61" s="135">
        <v>26.82</v>
      </c>
      <c r="O61" s="135">
        <v>26.82</v>
      </c>
      <c r="P61" s="135">
        <v>26.81</v>
      </c>
      <c r="Q61">
        <v>3.77</v>
      </c>
      <c r="R61">
        <v>93.84</v>
      </c>
      <c r="S61">
        <v>4.32</v>
      </c>
      <c r="T61">
        <v>130.18</v>
      </c>
      <c r="U61">
        <v>43.39</v>
      </c>
      <c r="V61">
        <v>43.4</v>
      </c>
      <c r="W61">
        <v>213.75</v>
      </c>
      <c r="X61">
        <v>42.75</v>
      </c>
      <c r="Y61">
        <v>65.55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261.81</v>
      </c>
      <c r="C62" s="75">
        <v>67.72</v>
      </c>
      <c r="D62" s="135">
        <f t="shared" si="0"/>
        <v>80.45</v>
      </c>
      <c r="E62" s="75"/>
      <c r="F62" s="78">
        <v>12.9</v>
      </c>
      <c r="G62" s="78">
        <v>12.9</v>
      </c>
      <c r="H62" s="78">
        <v>13.23</v>
      </c>
      <c r="I62">
        <v>93.63</v>
      </c>
      <c r="J62">
        <v>272.11</v>
      </c>
      <c r="K62">
        <v>91.39</v>
      </c>
      <c r="L62">
        <v>3.19</v>
      </c>
      <c r="M62">
        <v>11.74</v>
      </c>
      <c r="N62" s="135">
        <v>26.82</v>
      </c>
      <c r="O62" s="135">
        <v>26.82</v>
      </c>
      <c r="P62" s="135">
        <v>26.81</v>
      </c>
      <c r="Q62">
        <v>3.77</v>
      </c>
      <c r="R62">
        <v>87.14</v>
      </c>
      <c r="S62">
        <v>4.32</v>
      </c>
      <c r="T62">
        <v>129.80000000000001</v>
      </c>
      <c r="U62">
        <v>43.27</v>
      </c>
      <c r="V62">
        <v>43.26</v>
      </c>
      <c r="W62">
        <v>209.15</v>
      </c>
      <c r="X62">
        <v>41.83</v>
      </c>
      <c r="Y62">
        <v>61.89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261.81</v>
      </c>
      <c r="C63" s="75">
        <v>67.72</v>
      </c>
      <c r="D63" s="135">
        <f t="shared" si="0"/>
        <v>80.45</v>
      </c>
      <c r="E63" s="75"/>
      <c r="F63" s="78">
        <v>12.41</v>
      </c>
      <c r="G63" s="78">
        <v>12.41</v>
      </c>
      <c r="H63" s="78">
        <v>12.71</v>
      </c>
      <c r="I63">
        <v>93.63</v>
      </c>
      <c r="J63">
        <v>272.11</v>
      </c>
      <c r="K63">
        <v>91.39</v>
      </c>
      <c r="L63">
        <v>3.19</v>
      </c>
      <c r="M63">
        <v>13.59</v>
      </c>
      <c r="N63" s="135">
        <v>26.82</v>
      </c>
      <c r="O63" s="135">
        <v>26.82</v>
      </c>
      <c r="P63" s="135">
        <v>26.81</v>
      </c>
      <c r="Q63">
        <v>4.01</v>
      </c>
      <c r="R63">
        <v>87.08</v>
      </c>
      <c r="S63">
        <v>4.42</v>
      </c>
      <c r="T63">
        <v>130.69999999999999</v>
      </c>
      <c r="U63">
        <v>43.57</v>
      </c>
      <c r="V63">
        <v>43.56</v>
      </c>
      <c r="W63">
        <v>197.93</v>
      </c>
      <c r="X63">
        <v>39.590000000000003</v>
      </c>
      <c r="Y63">
        <v>58.79</v>
      </c>
      <c r="Z63">
        <v>40.340000000000003</v>
      </c>
      <c r="AA63">
        <v>89.34</v>
      </c>
      <c r="AB63">
        <v>44.66</v>
      </c>
    </row>
    <row r="64" spans="1:28">
      <c r="A64" t="s">
        <v>106</v>
      </c>
      <c r="B64" s="75">
        <v>261.81</v>
      </c>
      <c r="C64" s="75">
        <v>67.72</v>
      </c>
      <c r="D64" s="135">
        <f t="shared" si="0"/>
        <v>80.45</v>
      </c>
      <c r="E64" s="75"/>
      <c r="F64" s="78">
        <v>11.83</v>
      </c>
      <c r="G64" s="78">
        <v>11.83</v>
      </c>
      <c r="H64" s="78">
        <v>12.12</v>
      </c>
      <c r="I64">
        <v>93.63</v>
      </c>
      <c r="J64">
        <v>272.11</v>
      </c>
      <c r="K64">
        <v>91.39</v>
      </c>
      <c r="L64">
        <v>3.19</v>
      </c>
      <c r="M64">
        <v>15.61</v>
      </c>
      <c r="N64" s="135">
        <v>26.82</v>
      </c>
      <c r="O64" s="135">
        <v>26.82</v>
      </c>
      <c r="P64" s="135">
        <v>26.81</v>
      </c>
      <c r="Q64">
        <v>4.01</v>
      </c>
      <c r="R64">
        <v>80.150000000000006</v>
      </c>
      <c r="S64">
        <v>4.42</v>
      </c>
      <c r="T64">
        <v>130.38999999999999</v>
      </c>
      <c r="U64">
        <v>43.46</v>
      </c>
      <c r="V64">
        <v>43.47</v>
      </c>
      <c r="W64">
        <v>185.72</v>
      </c>
      <c r="X64">
        <v>37.14</v>
      </c>
      <c r="Y64">
        <v>47.95</v>
      </c>
      <c r="Z64">
        <v>38.200000000000003</v>
      </c>
      <c r="AA64">
        <v>80</v>
      </c>
      <c r="AB64">
        <v>40</v>
      </c>
    </row>
    <row r="65" spans="1:28">
      <c r="A65" t="s">
        <v>107</v>
      </c>
      <c r="B65" s="75">
        <v>261.81</v>
      </c>
      <c r="C65" s="75">
        <v>67.72</v>
      </c>
      <c r="D65" s="135">
        <f t="shared" si="0"/>
        <v>80.45</v>
      </c>
      <c r="E65" s="75"/>
      <c r="F65" s="78">
        <v>11.04</v>
      </c>
      <c r="G65" s="78">
        <v>11.04</v>
      </c>
      <c r="H65" s="78">
        <v>11.32</v>
      </c>
      <c r="I65">
        <v>93.63</v>
      </c>
      <c r="J65">
        <v>272.11</v>
      </c>
      <c r="K65">
        <v>91.39</v>
      </c>
      <c r="L65">
        <v>3.35</v>
      </c>
      <c r="M65">
        <v>16.41</v>
      </c>
      <c r="N65" s="135">
        <v>26.82</v>
      </c>
      <c r="O65" s="135">
        <v>26.82</v>
      </c>
      <c r="P65" s="135">
        <v>26.81</v>
      </c>
      <c r="Q65">
        <v>4.01</v>
      </c>
      <c r="R65">
        <v>72.73</v>
      </c>
      <c r="S65">
        <v>4.42</v>
      </c>
      <c r="T65">
        <v>130.75</v>
      </c>
      <c r="U65">
        <v>43.58</v>
      </c>
      <c r="V65">
        <v>43.59</v>
      </c>
      <c r="W65">
        <v>178.76</v>
      </c>
      <c r="X65">
        <v>35.75</v>
      </c>
      <c r="Y65">
        <v>45.34</v>
      </c>
      <c r="Z65">
        <v>36.47</v>
      </c>
      <c r="AA65">
        <v>53.34</v>
      </c>
      <c r="AB65">
        <v>26.66</v>
      </c>
    </row>
    <row r="66" spans="1:28">
      <c r="A66" t="s">
        <v>108</v>
      </c>
      <c r="B66" s="75">
        <v>261.81</v>
      </c>
      <c r="C66" s="75">
        <v>67.72</v>
      </c>
      <c r="D66" s="135">
        <f t="shared" si="0"/>
        <v>80.45</v>
      </c>
      <c r="E66" s="75"/>
      <c r="F66" s="78">
        <v>10.37</v>
      </c>
      <c r="G66" s="78">
        <v>10.37</v>
      </c>
      <c r="H66" s="78">
        <v>10.63</v>
      </c>
      <c r="I66">
        <v>93.63</v>
      </c>
      <c r="J66">
        <v>272.11</v>
      </c>
      <c r="K66">
        <v>91.39</v>
      </c>
      <c r="L66">
        <v>3.35</v>
      </c>
      <c r="M66">
        <v>17.25</v>
      </c>
      <c r="N66" s="135">
        <v>26.82</v>
      </c>
      <c r="O66" s="135">
        <v>26.82</v>
      </c>
      <c r="P66" s="135">
        <v>26.81</v>
      </c>
      <c r="Q66">
        <v>4.01</v>
      </c>
      <c r="R66">
        <v>65.06</v>
      </c>
      <c r="S66">
        <v>4.42</v>
      </c>
      <c r="T66">
        <v>131.07</v>
      </c>
      <c r="U66">
        <v>43.69</v>
      </c>
      <c r="V66">
        <v>43.69</v>
      </c>
      <c r="W66">
        <v>166.66</v>
      </c>
      <c r="X66">
        <v>33.33</v>
      </c>
      <c r="Y66">
        <v>40.869999999999997</v>
      </c>
      <c r="Z66">
        <v>34.51</v>
      </c>
      <c r="AA66">
        <v>50</v>
      </c>
      <c r="AB66">
        <v>25</v>
      </c>
    </row>
    <row r="67" spans="1:28">
      <c r="A67" t="s">
        <v>109</v>
      </c>
      <c r="B67" s="75">
        <v>261.81</v>
      </c>
      <c r="C67" s="75">
        <v>67.72</v>
      </c>
      <c r="D67" s="135">
        <f t="shared" si="0"/>
        <v>80.45</v>
      </c>
      <c r="E67" s="75"/>
      <c r="F67" s="78">
        <v>9.5500000000000007</v>
      </c>
      <c r="G67" s="78">
        <v>9.5500000000000007</v>
      </c>
      <c r="H67" s="78">
        <v>9.7899999999999991</v>
      </c>
      <c r="I67">
        <v>93.63</v>
      </c>
      <c r="J67">
        <v>272.11</v>
      </c>
      <c r="K67">
        <v>91.39</v>
      </c>
      <c r="L67">
        <v>3.58</v>
      </c>
      <c r="M67">
        <v>18.11</v>
      </c>
      <c r="N67" s="135">
        <v>26.82</v>
      </c>
      <c r="O67" s="135">
        <v>26.82</v>
      </c>
      <c r="P67" s="135">
        <v>26.81</v>
      </c>
      <c r="Q67">
        <v>4.01</v>
      </c>
      <c r="R67">
        <v>57.25</v>
      </c>
      <c r="S67">
        <v>4.42</v>
      </c>
      <c r="T67">
        <v>130.56</v>
      </c>
      <c r="U67">
        <v>43.52</v>
      </c>
      <c r="V67">
        <v>43.51</v>
      </c>
      <c r="W67">
        <v>151.97999999999999</v>
      </c>
      <c r="X67">
        <v>30.4</v>
      </c>
      <c r="Y67">
        <v>37.49</v>
      </c>
      <c r="Z67">
        <v>31.43</v>
      </c>
      <c r="AA67">
        <v>60</v>
      </c>
      <c r="AB67">
        <v>30</v>
      </c>
    </row>
    <row r="68" spans="1:28">
      <c r="A68" t="s">
        <v>110</v>
      </c>
      <c r="B68" s="75">
        <v>261.81</v>
      </c>
      <c r="C68" s="75">
        <v>67.72</v>
      </c>
      <c r="D68" s="135">
        <f t="shared" ref="D68:D98" si="1">N68+O68+P68</f>
        <v>80.45</v>
      </c>
      <c r="E68" s="75"/>
      <c r="F68" s="78">
        <v>8.6199999999999992</v>
      </c>
      <c r="G68" s="78">
        <v>8.6199999999999992</v>
      </c>
      <c r="H68" s="78">
        <v>8.84</v>
      </c>
      <c r="I68">
        <v>93.63</v>
      </c>
      <c r="J68">
        <v>272.11</v>
      </c>
      <c r="K68">
        <v>91.39</v>
      </c>
      <c r="L68">
        <v>3.58</v>
      </c>
      <c r="M68">
        <v>18.96</v>
      </c>
      <c r="N68" s="135">
        <v>26.82</v>
      </c>
      <c r="O68" s="135">
        <v>26.82</v>
      </c>
      <c r="P68" s="135">
        <v>26.81</v>
      </c>
      <c r="Q68">
        <v>4.01</v>
      </c>
      <c r="R68">
        <v>49.32</v>
      </c>
      <c r="S68">
        <v>4.42</v>
      </c>
      <c r="T68">
        <v>130.88999999999999</v>
      </c>
      <c r="U68">
        <v>43.63</v>
      </c>
      <c r="V68">
        <v>43.62</v>
      </c>
      <c r="W68">
        <v>137.33000000000001</v>
      </c>
      <c r="X68">
        <v>27.47</v>
      </c>
      <c r="Y68">
        <v>34.71</v>
      </c>
      <c r="Z68">
        <v>29.73</v>
      </c>
      <c r="AA68">
        <v>54.67</v>
      </c>
      <c r="AB68">
        <v>27.33</v>
      </c>
    </row>
    <row r="69" spans="1:28">
      <c r="A69" t="s">
        <v>111</v>
      </c>
      <c r="B69" s="75">
        <v>261.81</v>
      </c>
      <c r="C69" s="75">
        <v>67.72</v>
      </c>
      <c r="D69" s="135">
        <f t="shared" si="1"/>
        <v>71.28</v>
      </c>
      <c r="E69" s="75"/>
      <c r="F69" s="78">
        <v>7.69</v>
      </c>
      <c r="G69" s="78">
        <v>7.69</v>
      </c>
      <c r="H69" s="78">
        <v>7.88</v>
      </c>
      <c r="I69">
        <v>93.63</v>
      </c>
      <c r="J69">
        <v>272.11</v>
      </c>
      <c r="K69">
        <v>91.39</v>
      </c>
      <c r="L69">
        <v>3.97</v>
      </c>
      <c r="M69">
        <v>6.72</v>
      </c>
      <c r="N69" s="135">
        <v>23.76</v>
      </c>
      <c r="O69" s="135">
        <v>23.76</v>
      </c>
      <c r="P69" s="135">
        <v>23.76</v>
      </c>
      <c r="Q69">
        <v>4.01</v>
      </c>
      <c r="R69">
        <v>39.82</v>
      </c>
      <c r="S69">
        <v>4.1900000000000004</v>
      </c>
      <c r="T69">
        <v>131.21</v>
      </c>
      <c r="U69">
        <v>43.74</v>
      </c>
      <c r="V69">
        <v>43.72</v>
      </c>
      <c r="W69">
        <v>122.62</v>
      </c>
      <c r="X69">
        <v>24.52</v>
      </c>
      <c r="Y69">
        <v>32.1</v>
      </c>
      <c r="Z69">
        <v>21.24</v>
      </c>
      <c r="AA69">
        <v>48.67</v>
      </c>
      <c r="AB69">
        <v>24.33</v>
      </c>
    </row>
    <row r="70" spans="1:28">
      <c r="A70" t="s">
        <v>112</v>
      </c>
      <c r="B70" s="75">
        <v>261.81</v>
      </c>
      <c r="C70" s="75">
        <v>67.72</v>
      </c>
      <c r="D70" s="135">
        <f t="shared" si="1"/>
        <v>63.95</v>
      </c>
      <c r="E70" s="75"/>
      <c r="F70" s="78">
        <v>6.69</v>
      </c>
      <c r="G70" s="78">
        <v>6.69</v>
      </c>
      <c r="H70" s="78">
        <v>6.86</v>
      </c>
      <c r="I70">
        <v>93.63</v>
      </c>
      <c r="J70">
        <v>272.11</v>
      </c>
      <c r="K70">
        <v>91.39</v>
      </c>
      <c r="L70">
        <v>3.97</v>
      </c>
      <c r="M70">
        <v>7.06</v>
      </c>
      <c r="N70" s="135">
        <v>21.32</v>
      </c>
      <c r="O70" s="135">
        <v>21.32</v>
      </c>
      <c r="P70" s="135">
        <v>21.31</v>
      </c>
      <c r="Q70">
        <v>4.01</v>
      </c>
      <c r="R70">
        <v>31.48</v>
      </c>
      <c r="S70">
        <v>4.1900000000000004</v>
      </c>
      <c r="T70">
        <v>130.83000000000001</v>
      </c>
      <c r="U70">
        <v>43.61</v>
      </c>
      <c r="V70">
        <v>43.6</v>
      </c>
      <c r="W70">
        <v>105.93</v>
      </c>
      <c r="X70">
        <v>21.19</v>
      </c>
      <c r="Y70">
        <v>23.69</v>
      </c>
      <c r="Z70">
        <v>18.89</v>
      </c>
      <c r="AA70">
        <v>42.67</v>
      </c>
      <c r="AB70">
        <v>21.33</v>
      </c>
    </row>
    <row r="71" spans="1:28">
      <c r="A71" t="s">
        <v>113</v>
      </c>
      <c r="B71" s="75">
        <v>261.81</v>
      </c>
      <c r="C71" s="75">
        <v>67.72</v>
      </c>
      <c r="D71" s="135">
        <f t="shared" si="1"/>
        <v>58.1</v>
      </c>
      <c r="E71" s="75"/>
      <c r="F71" s="78">
        <v>5.66</v>
      </c>
      <c r="G71" s="78">
        <v>5.66</v>
      </c>
      <c r="H71" s="78">
        <v>5.8</v>
      </c>
      <c r="I71">
        <v>93.63</v>
      </c>
      <c r="J71">
        <v>272.11</v>
      </c>
      <c r="K71">
        <v>91.39</v>
      </c>
      <c r="L71">
        <v>3.97</v>
      </c>
      <c r="M71">
        <v>7.41</v>
      </c>
      <c r="N71" s="135">
        <v>19.37</v>
      </c>
      <c r="O71" s="135">
        <v>19.37</v>
      </c>
      <c r="P71" s="135">
        <v>19.36</v>
      </c>
      <c r="Q71">
        <v>4.1500000000000004</v>
      </c>
      <c r="R71">
        <v>23.77</v>
      </c>
      <c r="S71">
        <v>4.1900000000000004</v>
      </c>
      <c r="T71">
        <v>131.13999999999999</v>
      </c>
      <c r="U71">
        <v>43.71</v>
      </c>
      <c r="V71">
        <v>43.71</v>
      </c>
      <c r="W71">
        <v>90.45</v>
      </c>
      <c r="X71">
        <v>18.09</v>
      </c>
      <c r="Y71">
        <v>18.79</v>
      </c>
      <c r="Z71">
        <v>16.86</v>
      </c>
      <c r="AA71">
        <v>36.67</v>
      </c>
      <c r="AB71">
        <v>18.329999999999998</v>
      </c>
    </row>
    <row r="72" spans="1:28">
      <c r="A72" t="s">
        <v>114</v>
      </c>
      <c r="B72" s="75">
        <v>261.81</v>
      </c>
      <c r="C72" s="75">
        <v>67.72</v>
      </c>
      <c r="D72" s="135">
        <f t="shared" si="1"/>
        <v>54.91</v>
      </c>
      <c r="E72" s="75"/>
      <c r="F72" s="78">
        <v>4.5</v>
      </c>
      <c r="G72" s="78">
        <v>4.5</v>
      </c>
      <c r="H72" s="78">
        <v>4.5999999999999996</v>
      </c>
      <c r="I72">
        <v>93.63</v>
      </c>
      <c r="J72">
        <v>272.11</v>
      </c>
      <c r="K72">
        <v>91.39</v>
      </c>
      <c r="L72">
        <v>3.97</v>
      </c>
      <c r="M72">
        <v>7.71</v>
      </c>
      <c r="N72" s="135">
        <v>18.45</v>
      </c>
      <c r="O72" s="135">
        <v>18.45</v>
      </c>
      <c r="P72" s="135">
        <v>18.010000000000002</v>
      </c>
      <c r="Q72">
        <v>4.1500000000000004</v>
      </c>
      <c r="R72">
        <v>17.309999999999999</v>
      </c>
      <c r="S72">
        <v>4.1900000000000004</v>
      </c>
      <c r="T72">
        <v>131.41999999999999</v>
      </c>
      <c r="U72">
        <v>43.81</v>
      </c>
      <c r="V72">
        <v>43.8</v>
      </c>
      <c r="W72">
        <v>75.47</v>
      </c>
      <c r="X72">
        <v>15.09</v>
      </c>
      <c r="Y72">
        <v>15.32</v>
      </c>
      <c r="Z72">
        <v>14.65</v>
      </c>
      <c r="AA72">
        <v>30.67</v>
      </c>
      <c r="AB72">
        <v>15.33</v>
      </c>
    </row>
    <row r="73" spans="1:28">
      <c r="A73" t="s">
        <v>115</v>
      </c>
      <c r="B73" s="75">
        <v>261.81</v>
      </c>
      <c r="C73" s="75">
        <v>67.72</v>
      </c>
      <c r="D73" s="135">
        <f t="shared" si="1"/>
        <v>34.47</v>
      </c>
      <c r="E73" s="75"/>
      <c r="F73" s="78">
        <v>3.44</v>
      </c>
      <c r="G73" s="78">
        <v>3.44</v>
      </c>
      <c r="H73" s="78">
        <v>3.53</v>
      </c>
      <c r="I73">
        <v>93.63</v>
      </c>
      <c r="J73">
        <v>272.11</v>
      </c>
      <c r="K73">
        <v>91.39</v>
      </c>
      <c r="L73">
        <v>3.97</v>
      </c>
      <c r="M73">
        <v>8.01</v>
      </c>
      <c r="N73" s="135">
        <v>12.54</v>
      </c>
      <c r="O73" s="135">
        <v>11.36</v>
      </c>
      <c r="P73" s="135">
        <v>10.57</v>
      </c>
      <c r="Q73">
        <v>4.7699999999999996</v>
      </c>
      <c r="R73">
        <v>11.81</v>
      </c>
      <c r="S73">
        <v>4.1900000000000004</v>
      </c>
      <c r="T73">
        <v>130.49</v>
      </c>
      <c r="U73">
        <v>43.5</v>
      </c>
      <c r="V73">
        <v>43.49</v>
      </c>
      <c r="W73">
        <v>63.44</v>
      </c>
      <c r="X73">
        <v>12.69</v>
      </c>
      <c r="Y73">
        <v>10.73</v>
      </c>
      <c r="Z73">
        <v>12.3</v>
      </c>
      <c r="AA73">
        <v>24.67</v>
      </c>
      <c r="AB73">
        <v>12.33</v>
      </c>
    </row>
    <row r="74" spans="1:28">
      <c r="A74" t="s">
        <v>116</v>
      </c>
      <c r="B74" s="75">
        <v>261.81</v>
      </c>
      <c r="C74" s="75">
        <v>67.72</v>
      </c>
      <c r="D74" s="135">
        <f t="shared" si="1"/>
        <v>13.14</v>
      </c>
      <c r="E74" s="75"/>
      <c r="F74" s="78">
        <v>2.42</v>
      </c>
      <c r="G74" s="78">
        <v>2.42</v>
      </c>
      <c r="H74" s="78">
        <v>2.48</v>
      </c>
      <c r="I74">
        <v>93.63</v>
      </c>
      <c r="J74">
        <v>272.11</v>
      </c>
      <c r="K74">
        <v>91.39</v>
      </c>
      <c r="L74">
        <v>3.97</v>
      </c>
      <c r="M74">
        <v>8.23</v>
      </c>
      <c r="N74" s="135">
        <v>4.6100000000000003</v>
      </c>
      <c r="O74" s="135">
        <v>3.42</v>
      </c>
      <c r="P74" s="135">
        <v>5.1100000000000003</v>
      </c>
      <c r="Q74">
        <v>4.7699999999999996</v>
      </c>
      <c r="R74">
        <v>7.38</v>
      </c>
      <c r="S74">
        <v>4.1900000000000004</v>
      </c>
      <c r="T74">
        <v>130.22</v>
      </c>
      <c r="U74">
        <v>43.41</v>
      </c>
      <c r="V74">
        <v>43.4</v>
      </c>
      <c r="W74">
        <v>47.31</v>
      </c>
      <c r="X74">
        <v>9.4600000000000009</v>
      </c>
      <c r="Y74">
        <v>6.27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261.81</v>
      </c>
      <c r="C75" s="75">
        <v>67.72</v>
      </c>
      <c r="D75" s="135">
        <f t="shared" si="1"/>
        <v>0</v>
      </c>
      <c r="E75" s="75"/>
      <c r="F75" s="78">
        <v>1.48</v>
      </c>
      <c r="G75" s="78">
        <v>1.48</v>
      </c>
      <c r="H75" s="78">
        <v>1.52</v>
      </c>
      <c r="I75">
        <v>97.91</v>
      </c>
      <c r="J75">
        <v>272.11</v>
      </c>
      <c r="K75">
        <v>91.39</v>
      </c>
      <c r="L75">
        <v>4.2</v>
      </c>
      <c r="M75">
        <v>8.67</v>
      </c>
      <c r="N75" s="135">
        <v>0</v>
      </c>
      <c r="O75" s="135">
        <v>0</v>
      </c>
      <c r="P75" s="135">
        <v>0</v>
      </c>
      <c r="Q75">
        <v>4.7699999999999996</v>
      </c>
      <c r="R75">
        <v>3.86</v>
      </c>
      <c r="S75">
        <v>4.37</v>
      </c>
      <c r="T75">
        <v>128.5</v>
      </c>
      <c r="U75">
        <v>42.83</v>
      </c>
      <c r="V75">
        <v>42.83</v>
      </c>
      <c r="W75">
        <v>32.520000000000003</v>
      </c>
      <c r="X75">
        <v>6.5</v>
      </c>
      <c r="Y75">
        <v>3.95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261.81</v>
      </c>
      <c r="C76" s="75">
        <v>67.72</v>
      </c>
      <c r="D76" s="135">
        <f t="shared" si="1"/>
        <v>0</v>
      </c>
      <c r="E76" s="75"/>
      <c r="F76" s="78">
        <v>0.76</v>
      </c>
      <c r="G76" s="78">
        <v>0.76</v>
      </c>
      <c r="H76" s="78">
        <v>0.78</v>
      </c>
      <c r="I76">
        <v>102.2</v>
      </c>
      <c r="J76">
        <v>272.11</v>
      </c>
      <c r="K76">
        <v>91.39</v>
      </c>
      <c r="L76">
        <v>4.2</v>
      </c>
      <c r="M76">
        <v>12.73</v>
      </c>
      <c r="N76" s="135">
        <v>0</v>
      </c>
      <c r="O76" s="135">
        <v>0</v>
      </c>
      <c r="P76" s="135">
        <v>0</v>
      </c>
      <c r="Q76">
        <v>4.7699999999999996</v>
      </c>
      <c r="R76">
        <v>1.82</v>
      </c>
      <c r="S76">
        <v>4.37</v>
      </c>
      <c r="T76">
        <v>126.91</v>
      </c>
      <c r="U76">
        <v>42.3</v>
      </c>
      <c r="V76">
        <v>42.3</v>
      </c>
      <c r="W76">
        <v>20.83</v>
      </c>
      <c r="X76">
        <v>4.16</v>
      </c>
      <c r="Y76">
        <v>3.95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261.81</v>
      </c>
      <c r="C77" s="75">
        <v>67.72</v>
      </c>
      <c r="D77" s="135">
        <f t="shared" si="1"/>
        <v>0</v>
      </c>
      <c r="E77" s="75"/>
      <c r="F77" s="78">
        <v>0.26</v>
      </c>
      <c r="G77" s="78">
        <v>0.26</v>
      </c>
      <c r="H77" s="78">
        <v>0.26</v>
      </c>
      <c r="I77">
        <v>106.47</v>
      </c>
      <c r="J77">
        <v>272.11</v>
      </c>
      <c r="K77">
        <v>91.39</v>
      </c>
      <c r="L77">
        <v>4.2</v>
      </c>
      <c r="M77">
        <v>12.37</v>
      </c>
      <c r="N77" s="135">
        <v>0</v>
      </c>
      <c r="O77" s="135">
        <v>0</v>
      </c>
      <c r="P77" s="135">
        <v>0</v>
      </c>
      <c r="Q77">
        <v>4.7699999999999996</v>
      </c>
      <c r="R77">
        <v>0.68</v>
      </c>
      <c r="S77">
        <v>4.37</v>
      </c>
      <c r="T77">
        <v>124.33</v>
      </c>
      <c r="U77">
        <v>41.44</v>
      </c>
      <c r="V77">
        <v>41.45</v>
      </c>
      <c r="W77">
        <v>11.97</v>
      </c>
      <c r="X77">
        <v>2.39</v>
      </c>
      <c r="Y77">
        <v>3.95</v>
      </c>
      <c r="Z77">
        <v>0</v>
      </c>
      <c r="AA77">
        <v>5.33</v>
      </c>
      <c r="AB77">
        <v>2.67</v>
      </c>
    </row>
    <row r="78" spans="1:28">
      <c r="A78" t="s">
        <v>120</v>
      </c>
      <c r="B78" s="75">
        <v>261.81</v>
      </c>
      <c r="C78" s="75">
        <v>67.72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110.76</v>
      </c>
      <c r="J78">
        <v>272.11</v>
      </c>
      <c r="K78">
        <v>91.39</v>
      </c>
      <c r="L78">
        <v>4.2</v>
      </c>
      <c r="M78">
        <v>12.1</v>
      </c>
      <c r="N78" s="135">
        <v>0</v>
      </c>
      <c r="O78" s="135">
        <v>0</v>
      </c>
      <c r="P78" s="135">
        <v>0</v>
      </c>
      <c r="Q78">
        <v>4.7699999999999996</v>
      </c>
      <c r="R78">
        <v>0</v>
      </c>
      <c r="S78">
        <v>4.37</v>
      </c>
      <c r="T78">
        <v>119.97</v>
      </c>
      <c r="U78">
        <v>39.99</v>
      </c>
      <c r="V78">
        <v>39.979999999999997</v>
      </c>
      <c r="W78">
        <v>5.0999999999999996</v>
      </c>
      <c r="X78">
        <v>1.02</v>
      </c>
      <c r="Y78">
        <v>1.53</v>
      </c>
      <c r="Z78">
        <v>0</v>
      </c>
      <c r="AA78">
        <v>2.67</v>
      </c>
      <c r="AB78">
        <v>1.33</v>
      </c>
    </row>
    <row r="79" spans="1:28">
      <c r="A79" t="s">
        <v>121</v>
      </c>
      <c r="B79" s="75">
        <v>261.81</v>
      </c>
      <c r="C79" s="75">
        <v>67.72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115.05</v>
      </c>
      <c r="J79">
        <v>272.11</v>
      </c>
      <c r="K79">
        <v>91.39</v>
      </c>
      <c r="L79">
        <v>4.5199999999999996</v>
      </c>
      <c r="M79">
        <v>11.87</v>
      </c>
      <c r="N79" s="135">
        <v>0</v>
      </c>
      <c r="O79" s="135">
        <v>0</v>
      </c>
      <c r="P79" s="135">
        <v>0</v>
      </c>
      <c r="Q79">
        <v>4.7699999999999996</v>
      </c>
      <c r="R79">
        <v>0</v>
      </c>
      <c r="S79">
        <v>4.6500000000000004</v>
      </c>
      <c r="T79">
        <v>114.43</v>
      </c>
      <c r="U79">
        <v>38.14</v>
      </c>
      <c r="V79">
        <v>38.14</v>
      </c>
      <c r="W79">
        <v>0.76</v>
      </c>
      <c r="X79">
        <v>0.15</v>
      </c>
      <c r="Y79">
        <v>0.25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261.81</v>
      </c>
      <c r="C80" s="75">
        <v>67.72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116.47</v>
      </c>
      <c r="J80">
        <v>272.11</v>
      </c>
      <c r="K80">
        <v>91.39</v>
      </c>
      <c r="L80">
        <v>4.5199999999999996</v>
      </c>
      <c r="M80">
        <v>11.58</v>
      </c>
      <c r="N80" s="135">
        <v>0</v>
      </c>
      <c r="O80" s="135">
        <v>0</v>
      </c>
      <c r="P80" s="135">
        <v>0</v>
      </c>
      <c r="Q80">
        <v>4.7699999999999996</v>
      </c>
      <c r="R80">
        <v>0</v>
      </c>
      <c r="S80">
        <v>4.6500000000000004</v>
      </c>
      <c r="T80">
        <v>109.27</v>
      </c>
      <c r="U80">
        <v>36.42</v>
      </c>
      <c r="V80">
        <v>36.43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261.81</v>
      </c>
      <c r="C81" s="75">
        <v>67.72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116.47</v>
      </c>
      <c r="J81">
        <v>272.11</v>
      </c>
      <c r="K81">
        <v>91.39</v>
      </c>
      <c r="L81">
        <v>4.5199999999999996</v>
      </c>
      <c r="M81">
        <v>11.21</v>
      </c>
      <c r="N81" s="135">
        <v>0</v>
      </c>
      <c r="O81" s="135">
        <v>0</v>
      </c>
      <c r="P81" s="135">
        <v>0</v>
      </c>
      <c r="Q81">
        <v>4.7699999999999996</v>
      </c>
      <c r="R81">
        <v>0</v>
      </c>
      <c r="S81">
        <v>4.6500000000000004</v>
      </c>
      <c r="T81">
        <v>103.74</v>
      </c>
      <c r="U81">
        <v>34.58</v>
      </c>
      <c r="V81">
        <v>34.57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261.81</v>
      </c>
      <c r="C82" s="75">
        <v>67.72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116.47</v>
      </c>
      <c r="J82">
        <v>272.11</v>
      </c>
      <c r="K82">
        <v>91.39</v>
      </c>
      <c r="L82">
        <v>4.5199999999999996</v>
      </c>
      <c r="M82">
        <v>11.07</v>
      </c>
      <c r="N82" s="135">
        <v>0</v>
      </c>
      <c r="O82" s="135">
        <v>0</v>
      </c>
      <c r="P82" s="135">
        <v>0</v>
      </c>
      <c r="Q82">
        <v>4.7699999999999996</v>
      </c>
      <c r="R82">
        <v>0</v>
      </c>
      <c r="S82">
        <v>4.6500000000000004</v>
      </c>
      <c r="T82">
        <v>98.7</v>
      </c>
      <c r="U82">
        <v>32.9</v>
      </c>
      <c r="V82">
        <v>32.9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261.81</v>
      </c>
      <c r="C83" s="75">
        <v>67.72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116.47</v>
      </c>
      <c r="J83">
        <v>272.11</v>
      </c>
      <c r="K83">
        <v>91.39</v>
      </c>
      <c r="L83">
        <v>4.67</v>
      </c>
      <c r="M83">
        <v>10.99</v>
      </c>
      <c r="N83" s="135">
        <v>0</v>
      </c>
      <c r="O83" s="135">
        <v>0</v>
      </c>
      <c r="P83" s="135">
        <v>0</v>
      </c>
      <c r="Q83">
        <v>4.92</v>
      </c>
      <c r="R83">
        <v>0</v>
      </c>
      <c r="S83">
        <v>4.84</v>
      </c>
      <c r="T83">
        <v>93.55</v>
      </c>
      <c r="U83">
        <v>31.18</v>
      </c>
      <c r="V83">
        <v>31.19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261.81</v>
      </c>
      <c r="C84" s="75">
        <v>67.72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116.47</v>
      </c>
      <c r="J84">
        <v>272.11</v>
      </c>
      <c r="K84">
        <v>91.39</v>
      </c>
      <c r="L84">
        <v>4.67</v>
      </c>
      <c r="M84">
        <v>10.98</v>
      </c>
      <c r="N84" s="135">
        <v>0</v>
      </c>
      <c r="O84" s="135">
        <v>0</v>
      </c>
      <c r="P84" s="135">
        <v>0</v>
      </c>
      <c r="Q84">
        <v>4.92</v>
      </c>
      <c r="R84">
        <v>0</v>
      </c>
      <c r="S84">
        <v>4.84</v>
      </c>
      <c r="T84">
        <v>88.84</v>
      </c>
      <c r="U84">
        <v>29.61</v>
      </c>
      <c r="V84">
        <v>29.62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261.81</v>
      </c>
      <c r="C85" s="75">
        <v>67.72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116.47</v>
      </c>
      <c r="J85">
        <v>272.11</v>
      </c>
      <c r="K85">
        <v>91.39</v>
      </c>
      <c r="L85">
        <v>4.67</v>
      </c>
      <c r="M85">
        <v>10.6</v>
      </c>
      <c r="N85" s="135">
        <v>0</v>
      </c>
      <c r="O85" s="135">
        <v>0</v>
      </c>
      <c r="P85" s="135">
        <v>0</v>
      </c>
      <c r="Q85">
        <v>4.92</v>
      </c>
      <c r="R85">
        <v>0</v>
      </c>
      <c r="S85">
        <v>4.84</v>
      </c>
      <c r="T85">
        <v>86.79</v>
      </c>
      <c r="U85">
        <v>28.93</v>
      </c>
      <c r="V85">
        <v>28.92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261.81</v>
      </c>
      <c r="C86" s="75">
        <v>67.72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116.47</v>
      </c>
      <c r="J86">
        <v>272.11</v>
      </c>
      <c r="K86">
        <v>91.39</v>
      </c>
      <c r="L86">
        <v>4.67</v>
      </c>
      <c r="M86">
        <v>6.93</v>
      </c>
      <c r="N86" s="135">
        <v>0</v>
      </c>
      <c r="O86" s="135">
        <v>0</v>
      </c>
      <c r="P86" s="135">
        <v>0</v>
      </c>
      <c r="Q86">
        <v>4.92</v>
      </c>
      <c r="R86">
        <v>0</v>
      </c>
      <c r="S86">
        <v>4.84</v>
      </c>
      <c r="T86">
        <v>84.92</v>
      </c>
      <c r="U86">
        <v>28.31</v>
      </c>
      <c r="V86">
        <v>28.3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261.81</v>
      </c>
      <c r="C87" s="75">
        <v>67.72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116.47</v>
      </c>
      <c r="J87">
        <v>272.11</v>
      </c>
      <c r="K87">
        <v>91.39</v>
      </c>
      <c r="L87">
        <v>4.67</v>
      </c>
      <c r="M87">
        <v>6.92</v>
      </c>
      <c r="N87" s="135">
        <v>0</v>
      </c>
      <c r="O87" s="135">
        <v>0</v>
      </c>
      <c r="P87" s="135">
        <v>0</v>
      </c>
      <c r="Q87">
        <v>4.92</v>
      </c>
      <c r="R87">
        <v>0</v>
      </c>
      <c r="S87">
        <v>4.84</v>
      </c>
      <c r="T87">
        <v>98.13</v>
      </c>
      <c r="U87">
        <v>32.71</v>
      </c>
      <c r="V87">
        <v>32.71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261.81</v>
      </c>
      <c r="C88" s="75">
        <v>67.72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116.47</v>
      </c>
      <c r="J88">
        <v>272.11</v>
      </c>
      <c r="K88">
        <v>91.39</v>
      </c>
      <c r="L88">
        <v>4.67</v>
      </c>
      <c r="M88">
        <v>6.76</v>
      </c>
      <c r="N88" s="135">
        <v>0</v>
      </c>
      <c r="O88" s="135">
        <v>0</v>
      </c>
      <c r="P88" s="135">
        <v>0</v>
      </c>
      <c r="Q88">
        <v>4.92</v>
      </c>
      <c r="R88">
        <v>0</v>
      </c>
      <c r="S88">
        <v>4.84</v>
      </c>
      <c r="T88">
        <v>95.96</v>
      </c>
      <c r="U88">
        <v>31.99</v>
      </c>
      <c r="V88">
        <v>31.97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261.81</v>
      </c>
      <c r="C89" s="75">
        <v>67.72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116.47</v>
      </c>
      <c r="J89">
        <v>272.11</v>
      </c>
      <c r="K89">
        <v>91.39</v>
      </c>
      <c r="L89">
        <v>3.89</v>
      </c>
      <c r="M89">
        <v>6.66</v>
      </c>
      <c r="N89" s="135">
        <v>0</v>
      </c>
      <c r="O89" s="135">
        <v>0</v>
      </c>
      <c r="P89" s="135">
        <v>0</v>
      </c>
      <c r="Q89">
        <v>4.92</v>
      </c>
      <c r="R89">
        <v>0</v>
      </c>
      <c r="S89">
        <v>4.84</v>
      </c>
      <c r="T89">
        <v>93.7</v>
      </c>
      <c r="U89">
        <v>31.23</v>
      </c>
      <c r="V89">
        <v>31.23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261.81</v>
      </c>
      <c r="C90" s="75">
        <v>67.72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116.47</v>
      </c>
      <c r="J90">
        <v>272.11</v>
      </c>
      <c r="K90">
        <v>91.39</v>
      </c>
      <c r="L90">
        <v>4.04</v>
      </c>
      <c r="M90">
        <v>6.54</v>
      </c>
      <c r="N90" s="135">
        <v>0</v>
      </c>
      <c r="O90" s="135">
        <v>0</v>
      </c>
      <c r="P90" s="135">
        <v>0</v>
      </c>
      <c r="Q90">
        <v>4.92</v>
      </c>
      <c r="R90">
        <v>0</v>
      </c>
      <c r="S90">
        <v>4.84</v>
      </c>
      <c r="T90">
        <v>91.52</v>
      </c>
      <c r="U90">
        <v>30.51</v>
      </c>
      <c r="V90">
        <v>30.5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261.81</v>
      </c>
      <c r="C91" s="75">
        <v>67.72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116.47</v>
      </c>
      <c r="J91">
        <v>272.11</v>
      </c>
      <c r="K91">
        <v>91.39</v>
      </c>
      <c r="L91">
        <v>4.3499999999999996</v>
      </c>
      <c r="M91">
        <v>6.37</v>
      </c>
      <c r="N91" s="135">
        <v>0</v>
      </c>
      <c r="O91" s="135">
        <v>0</v>
      </c>
      <c r="P91" s="135">
        <v>0</v>
      </c>
      <c r="Q91">
        <v>4.7699999999999996</v>
      </c>
      <c r="R91">
        <v>0</v>
      </c>
      <c r="S91">
        <v>4.74</v>
      </c>
      <c r="T91">
        <v>89.73</v>
      </c>
      <c r="U91">
        <v>29.91</v>
      </c>
      <c r="V91">
        <v>29.91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261.81</v>
      </c>
      <c r="C92" s="75">
        <v>67.72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116.47</v>
      </c>
      <c r="J92">
        <v>272.11</v>
      </c>
      <c r="K92">
        <v>91.39</v>
      </c>
      <c r="L92">
        <v>4.3499999999999996</v>
      </c>
      <c r="M92">
        <v>6.12</v>
      </c>
      <c r="N92" s="135">
        <v>0</v>
      </c>
      <c r="O92" s="135">
        <v>0</v>
      </c>
      <c r="P92" s="135">
        <v>0</v>
      </c>
      <c r="Q92">
        <v>4.7699999999999996</v>
      </c>
      <c r="R92">
        <v>0</v>
      </c>
      <c r="S92">
        <v>4.74</v>
      </c>
      <c r="T92">
        <v>87.61</v>
      </c>
      <c r="U92">
        <v>29.2</v>
      </c>
      <c r="V92">
        <v>29.21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261.81</v>
      </c>
      <c r="C93" s="75">
        <v>67.72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116.47</v>
      </c>
      <c r="J93">
        <v>272.11</v>
      </c>
      <c r="K93">
        <v>91.39</v>
      </c>
      <c r="L93">
        <v>4.3499999999999996</v>
      </c>
      <c r="M93">
        <v>5.81</v>
      </c>
      <c r="N93" s="135">
        <v>0</v>
      </c>
      <c r="O93" s="135">
        <v>0</v>
      </c>
      <c r="P93" s="135">
        <v>0</v>
      </c>
      <c r="Q93">
        <v>4.7699999999999996</v>
      </c>
      <c r="R93">
        <v>0</v>
      </c>
      <c r="S93">
        <v>4.74</v>
      </c>
      <c r="T93">
        <v>85.37</v>
      </c>
      <c r="U93">
        <v>28.46</v>
      </c>
      <c r="V93">
        <v>28.44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261.81</v>
      </c>
      <c r="C94" s="75">
        <v>67.72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116.47</v>
      </c>
      <c r="J94">
        <v>272.11</v>
      </c>
      <c r="K94">
        <v>91.39</v>
      </c>
      <c r="L94">
        <v>4.3499999999999996</v>
      </c>
      <c r="M94">
        <v>3.08</v>
      </c>
      <c r="N94" s="135">
        <v>0</v>
      </c>
      <c r="O94" s="135">
        <v>0</v>
      </c>
      <c r="P94" s="135">
        <v>0</v>
      </c>
      <c r="Q94">
        <v>4.7699999999999996</v>
      </c>
      <c r="R94">
        <v>0</v>
      </c>
      <c r="S94">
        <v>4.74</v>
      </c>
      <c r="T94">
        <v>83.32</v>
      </c>
      <c r="U94">
        <v>27.77</v>
      </c>
      <c r="V94">
        <v>27.77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261.81</v>
      </c>
      <c r="C95" s="75">
        <v>67.72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116.47</v>
      </c>
      <c r="J95">
        <v>272.11</v>
      </c>
      <c r="K95">
        <v>91.39</v>
      </c>
      <c r="L95">
        <v>4.04</v>
      </c>
      <c r="M95">
        <v>3.05</v>
      </c>
      <c r="N95" s="135">
        <v>0</v>
      </c>
      <c r="O95" s="135">
        <v>0</v>
      </c>
      <c r="P95" s="135">
        <v>0</v>
      </c>
      <c r="Q95">
        <v>4.6100000000000003</v>
      </c>
      <c r="R95">
        <v>0</v>
      </c>
      <c r="S95">
        <v>4.5599999999999996</v>
      </c>
      <c r="T95">
        <v>81.3</v>
      </c>
      <c r="U95">
        <v>27.1</v>
      </c>
      <c r="V95">
        <v>27.1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261.81</v>
      </c>
      <c r="C96" s="75">
        <v>67.72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116.47</v>
      </c>
      <c r="J96">
        <v>272.11</v>
      </c>
      <c r="K96">
        <v>91.39</v>
      </c>
      <c r="L96">
        <v>4.04</v>
      </c>
      <c r="M96">
        <v>3.19</v>
      </c>
      <c r="N96" s="135">
        <v>0</v>
      </c>
      <c r="O96" s="135">
        <v>0</v>
      </c>
      <c r="P96" s="135">
        <v>0</v>
      </c>
      <c r="Q96">
        <v>4.6100000000000003</v>
      </c>
      <c r="R96">
        <v>0</v>
      </c>
      <c r="S96">
        <v>4.5599999999999996</v>
      </c>
      <c r="T96">
        <v>79.47</v>
      </c>
      <c r="U96">
        <v>26.49</v>
      </c>
      <c r="V96">
        <v>26.48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261.81</v>
      </c>
      <c r="C97" s="75">
        <v>67.72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116.47</v>
      </c>
      <c r="J97">
        <v>272.11</v>
      </c>
      <c r="K97">
        <v>91.39</v>
      </c>
      <c r="L97">
        <v>4.04</v>
      </c>
      <c r="M97">
        <v>3.12</v>
      </c>
      <c r="N97" s="135">
        <v>0</v>
      </c>
      <c r="O97" s="135">
        <v>0</v>
      </c>
      <c r="P97" s="135">
        <v>0</v>
      </c>
      <c r="Q97">
        <v>4.6100000000000003</v>
      </c>
      <c r="R97">
        <v>0</v>
      </c>
      <c r="S97">
        <v>4.5599999999999996</v>
      </c>
      <c r="T97">
        <v>79.33</v>
      </c>
      <c r="U97">
        <v>26.44</v>
      </c>
      <c r="V97">
        <v>26.45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261.81</v>
      </c>
      <c r="C98" s="75">
        <v>67.72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116.47</v>
      </c>
      <c r="J98">
        <v>272.11</v>
      </c>
      <c r="K98">
        <v>91.39</v>
      </c>
      <c r="L98">
        <v>4.04</v>
      </c>
      <c r="M98">
        <v>3.03</v>
      </c>
      <c r="N98" s="135">
        <v>0</v>
      </c>
      <c r="O98" s="135">
        <v>0</v>
      </c>
      <c r="P98" s="135">
        <v>0</v>
      </c>
      <c r="Q98">
        <v>4.6100000000000003</v>
      </c>
      <c r="R98">
        <v>0</v>
      </c>
      <c r="S98">
        <v>4.5599999999999996</v>
      </c>
      <c r="T98">
        <v>79.14</v>
      </c>
      <c r="U98">
        <v>26.38</v>
      </c>
      <c r="V98">
        <v>26.37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6.2834400000000086</v>
      </c>
      <c r="C99" s="75">
        <f t="shared" ref="C99:L99" si="2">SUM(C3:C98)/4000</f>
        <v>1.6252800000000009</v>
      </c>
      <c r="D99" s="135">
        <f t="shared" ref="D99" si="3">SUM(D3:D98)/4000</f>
        <v>0.84471249999999953</v>
      </c>
      <c r="E99" s="75"/>
      <c r="F99" s="78">
        <f t="shared" si="2"/>
        <v>0.12405000000000002</v>
      </c>
      <c r="G99" s="78">
        <f t="shared" si="2"/>
        <v>0.12405000000000002</v>
      </c>
      <c r="H99" s="78">
        <f t="shared" si="2"/>
        <v>0.12715749999999998</v>
      </c>
      <c r="I99">
        <f t="shared" si="2"/>
        <v>2.681079999999997</v>
      </c>
      <c r="J99">
        <f t="shared" si="2"/>
        <v>6.5306400000000089</v>
      </c>
      <c r="K99">
        <f t="shared" si="2"/>
        <v>2.1933600000000024</v>
      </c>
      <c r="L99">
        <f t="shared" si="2"/>
        <v>9.0512500000000065E-2</v>
      </c>
      <c r="M99">
        <f t="shared" ref="M99:AB99" si="4">SUM(M3:M98)/4000</f>
        <v>0.16026500000000005</v>
      </c>
      <c r="N99" s="135">
        <f t="shared" si="4"/>
        <v>0.28412250000000011</v>
      </c>
      <c r="O99" s="135">
        <f t="shared" si="4"/>
        <v>0.27886000000000016</v>
      </c>
      <c r="P99" s="135">
        <f t="shared" si="4"/>
        <v>0.2817299999999997</v>
      </c>
      <c r="Q99">
        <f t="shared" si="4"/>
        <v>0.10289999999999992</v>
      </c>
      <c r="R99">
        <f t="shared" si="4"/>
        <v>0.9598500000000002</v>
      </c>
      <c r="S99">
        <f t="shared" si="4"/>
        <v>0.10529499999999993</v>
      </c>
      <c r="T99">
        <f t="shared" si="4"/>
        <v>2.7545124999999993</v>
      </c>
      <c r="U99">
        <f t="shared" si="4"/>
        <v>0.91816749999999969</v>
      </c>
      <c r="V99">
        <f t="shared" si="4"/>
        <v>0.91806249999999989</v>
      </c>
      <c r="W99">
        <f t="shared" si="4"/>
        <v>1.9124650000000003</v>
      </c>
      <c r="X99">
        <f t="shared" si="4"/>
        <v>0.3824800000000001</v>
      </c>
      <c r="Y99">
        <f t="shared" si="4"/>
        <v>0.5069324999999999</v>
      </c>
      <c r="Z99">
        <f t="shared" si="4"/>
        <v>0.36519999999999997</v>
      </c>
      <c r="AA99">
        <f t="shared" si="4"/>
        <v>0.73709500000000039</v>
      </c>
      <c r="AB99">
        <f t="shared" si="4"/>
        <v>0.36849749999999992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5.7949999999999999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-5.7949999999999999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22.327999999999999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-22.327999999999999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33.695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-33.695</v>
      </c>
      <c r="G8" s="141">
        <f t="shared" si="0"/>
        <v>0</v>
      </c>
    </row>
    <row r="9" spans="1:7">
      <c r="A9" s="140" t="s">
        <v>51</v>
      </c>
      <c r="B9" s="136">
        <f>'IDT-1 Calculation'!DF9</f>
        <v>47.683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-47.683</v>
      </c>
      <c r="G9" s="141">
        <f t="shared" si="0"/>
        <v>0</v>
      </c>
    </row>
    <row r="10" spans="1:7">
      <c r="A10" s="140" t="s">
        <v>52</v>
      </c>
      <c r="B10" s="136">
        <f>'IDT-1 Calculation'!DF10</f>
        <v>61.692999999999998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-61.692999999999998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68.628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-68.628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85.923000000000002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-85.923000000000002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103.258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-103.258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122.11799999999999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-122.11799999999999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153.85300000000001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-153.85300000000001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171.45699999999999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-171.45699999999999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189.48699999999999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-189.48699999999999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203.797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-203.797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195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-195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176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-176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163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-163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129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-129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96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-96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76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-76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35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-35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-14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-60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95.290999999999997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-95.290999999999997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65.337000000000003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-65.337000000000003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44.536000000000001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-44.536000000000001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20.408999999999999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-20.408999999999999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2.0259999999999998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-2.0259999999999998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1.411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-1.411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14.215999999999999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-14.215999999999999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21.420999999999999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-21.420999999999999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39.445999999999998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-39.445999999999998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54.686999999999998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-54.686999999999998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70.3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-70.3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76.777000000000001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-76.777000000000001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103.959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-103.959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97.766000000000005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-97.766000000000005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96.896000000000001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-96.896000000000001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104.751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-104.751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114.051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-114.051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122.97799999999999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-122.97799999999999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105.55200000000001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-105.55200000000001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111.569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-111.569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87.84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-87.84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69.793000000000006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-69.793000000000006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35.743000000000002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-35.743000000000002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0.96261750000000013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-0.96261750000000013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512.33784866799999</v>
      </c>
      <c r="L3">
        <v>9.4249639249639241</v>
      </c>
      <c r="M3">
        <v>63.7744</v>
      </c>
      <c r="N3">
        <v>51.881250000000016</v>
      </c>
      <c r="O3">
        <v>35.176499999999997</v>
      </c>
      <c r="P3">
        <v>21.044399999999996</v>
      </c>
      <c r="Q3">
        <v>7.4224799999999993</v>
      </c>
      <c r="R3">
        <v>15.186262320000004</v>
      </c>
      <c r="S3">
        <v>11.59053192</v>
      </c>
      <c r="T3">
        <v>0</v>
      </c>
      <c r="U3">
        <v>62.111966400000007</v>
      </c>
      <c r="V3">
        <v>6.2587230215827336</v>
      </c>
      <c r="W3">
        <v>20.37887650359712</v>
      </c>
      <c r="X3">
        <v>64.790135576978429</v>
      </c>
      <c r="Y3">
        <v>0</v>
      </c>
      <c r="Z3">
        <v>2.8784289600000004</v>
      </c>
      <c r="AA3">
        <v>12.340957824000002</v>
      </c>
      <c r="AB3">
        <v>5.7374452800000002</v>
      </c>
      <c r="AC3">
        <v>0</v>
      </c>
      <c r="AD3">
        <v>8.0065281600000002</v>
      </c>
      <c r="AE3">
        <v>12.678606</v>
      </c>
      <c r="AF3">
        <v>6.1515000000000013</v>
      </c>
      <c r="AG3">
        <v>13.548178079999998</v>
      </c>
      <c r="AH3">
        <v>16.636896000000004</v>
      </c>
      <c r="AI3">
        <v>0</v>
      </c>
      <c r="AJ3">
        <v>0</v>
      </c>
      <c r="AK3">
        <v>22.574700000000004</v>
      </c>
      <c r="AL3">
        <v>7.8020999999999985</v>
      </c>
      <c r="AM3">
        <v>2.3184297714285713</v>
      </c>
      <c r="AN3">
        <v>0</v>
      </c>
      <c r="AO3">
        <v>0</v>
      </c>
      <c r="AP3">
        <v>1.2940149599999999</v>
      </c>
      <c r="AQ3">
        <v>21.35463</v>
      </c>
      <c r="AR3">
        <v>21.819456000000002</v>
      </c>
      <c r="AS3">
        <v>14.474890080000003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34.157340783260878</v>
      </c>
      <c r="BB3">
        <f>SUM(B3:AZ3)-BA3</f>
        <v>1016.8377586672898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512.33784866799999</v>
      </c>
      <c r="L4">
        <v>9.4249639249639241</v>
      </c>
      <c r="M4">
        <v>63.7744</v>
      </c>
      <c r="N4">
        <v>51.881250000000016</v>
      </c>
      <c r="O4">
        <v>35.176499999999997</v>
      </c>
      <c r="P4">
        <v>21.044399999999996</v>
      </c>
      <c r="Q4">
        <v>7.4224799999999993</v>
      </c>
      <c r="R4">
        <v>15.186262320000004</v>
      </c>
      <c r="S4">
        <v>11.59053192</v>
      </c>
      <c r="T4">
        <v>0</v>
      </c>
      <c r="U4">
        <v>62.111966400000007</v>
      </c>
      <c r="V4">
        <v>6.2587230215827336</v>
      </c>
      <c r="W4">
        <v>20.37887650359712</v>
      </c>
      <c r="X4">
        <v>64.790135576978429</v>
      </c>
      <c r="Y4">
        <v>0</v>
      </c>
      <c r="Z4">
        <v>2.8784289600000004</v>
      </c>
      <c r="AA4">
        <v>12.340957824000002</v>
      </c>
      <c r="AB4">
        <v>5.7374452800000002</v>
      </c>
      <c r="AC4">
        <v>0</v>
      </c>
      <c r="AD4">
        <v>8.0065281600000002</v>
      </c>
      <c r="AE4">
        <v>12.678606</v>
      </c>
      <c r="AF4">
        <v>6.1515000000000013</v>
      </c>
      <c r="AG4">
        <v>13.548178079999998</v>
      </c>
      <c r="AH4">
        <v>16.636896000000004</v>
      </c>
      <c r="AI4">
        <v>0</v>
      </c>
      <c r="AJ4">
        <v>0</v>
      </c>
      <c r="AK4">
        <v>22.574700000000004</v>
      </c>
      <c r="AL4">
        <v>7.8020999999999985</v>
      </c>
      <c r="AM4">
        <v>2.3184297714285713</v>
      </c>
      <c r="AN4">
        <v>0</v>
      </c>
      <c r="AO4">
        <v>0</v>
      </c>
      <c r="AP4">
        <v>1.2940149599999999</v>
      </c>
      <c r="AQ4">
        <v>21.35463</v>
      </c>
      <c r="AR4">
        <v>21.819456000000002</v>
      </c>
      <c r="AS4">
        <v>14.474890080000003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34.157340783260878</v>
      </c>
      <c r="BB4">
        <f t="shared" ref="BB4:BB67" si="0">SUM(B4:AZ4)-BA4</f>
        <v>1016.8377586672898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512.33784866799999</v>
      </c>
      <c r="L5">
        <v>9.4249639249639241</v>
      </c>
      <c r="M5">
        <v>63.7744</v>
      </c>
      <c r="N5">
        <v>51.881250000000016</v>
      </c>
      <c r="O5">
        <v>35.958199999999998</v>
      </c>
      <c r="P5">
        <v>21.044399999999996</v>
      </c>
      <c r="Q5">
        <v>7.4224799999999993</v>
      </c>
      <c r="R5">
        <v>16.660656719999999</v>
      </c>
      <c r="S5">
        <v>11.59053192</v>
      </c>
      <c r="T5">
        <v>0</v>
      </c>
      <c r="U5">
        <v>62.111966400000007</v>
      </c>
      <c r="V5">
        <v>6.2587230215827336</v>
      </c>
      <c r="W5">
        <v>20.37887650359712</v>
      </c>
      <c r="X5">
        <v>64.790135576978429</v>
      </c>
      <c r="Y5">
        <v>0</v>
      </c>
      <c r="Z5">
        <v>2.8784289600000004</v>
      </c>
      <c r="AA5">
        <v>6.170478912000001</v>
      </c>
      <c r="AB5">
        <v>5.7374452800000002</v>
      </c>
      <c r="AC5">
        <v>0</v>
      </c>
      <c r="AD5">
        <v>8.0065281600000002</v>
      </c>
      <c r="AE5">
        <v>12.678606</v>
      </c>
      <c r="AF5">
        <v>6.1515000000000013</v>
      </c>
      <c r="AG5">
        <v>13.548178079999998</v>
      </c>
      <c r="AH5">
        <v>8.3184480000000018</v>
      </c>
      <c r="AI5">
        <v>0</v>
      </c>
      <c r="AJ5">
        <v>0</v>
      </c>
      <c r="AK5">
        <v>22.574700000000004</v>
      </c>
      <c r="AL5">
        <v>7.8020999999999985</v>
      </c>
      <c r="AM5">
        <v>2.3184297714285713</v>
      </c>
      <c r="AN5">
        <v>0</v>
      </c>
      <c r="AO5">
        <v>0</v>
      </c>
      <c r="AP5">
        <v>1.2940149599999999</v>
      </c>
      <c r="AQ5">
        <v>21.35463</v>
      </c>
      <c r="AR5">
        <v>21.819456000000002</v>
      </c>
      <c r="AS5">
        <v>14.474890080000003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33.759773150410112</v>
      </c>
      <c r="BB5">
        <f t="shared" si="0"/>
        <v>1005.0024937881407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512.33784866799999</v>
      </c>
      <c r="L6">
        <v>9.4249639249639241</v>
      </c>
      <c r="M6">
        <v>63.7744</v>
      </c>
      <c r="N6">
        <v>51.881250000000016</v>
      </c>
      <c r="O6">
        <v>35.958199999999998</v>
      </c>
      <c r="P6">
        <v>21.044399999999996</v>
      </c>
      <c r="Q6">
        <v>7.4224799999999993</v>
      </c>
      <c r="R6">
        <v>16.660656719999999</v>
      </c>
      <c r="S6">
        <v>11.59053192</v>
      </c>
      <c r="T6">
        <v>0</v>
      </c>
      <c r="U6">
        <v>62.111966400000007</v>
      </c>
      <c r="V6">
        <v>6.2587230215827336</v>
      </c>
      <c r="W6">
        <v>20.37887650359712</v>
      </c>
      <c r="X6">
        <v>64.790135576978429</v>
      </c>
      <c r="Y6">
        <v>0</v>
      </c>
      <c r="Z6">
        <v>2.8784289600000004</v>
      </c>
      <c r="AA6">
        <v>6.170478912000001</v>
      </c>
      <c r="AB6">
        <v>0</v>
      </c>
      <c r="AC6">
        <v>0</v>
      </c>
      <c r="AD6">
        <v>8.0065281600000002</v>
      </c>
      <c r="AE6">
        <v>12.678606</v>
      </c>
      <c r="AF6">
        <v>6.1515000000000013</v>
      </c>
      <c r="AG6">
        <v>13.548178079999998</v>
      </c>
      <c r="AH6">
        <v>8.3184480000000018</v>
      </c>
      <c r="AI6">
        <v>0</v>
      </c>
      <c r="AJ6">
        <v>0</v>
      </c>
      <c r="AK6">
        <v>22.574700000000004</v>
      </c>
      <c r="AL6">
        <v>7.8020999999999985</v>
      </c>
      <c r="AM6">
        <v>2.3184297714285713</v>
      </c>
      <c r="AN6">
        <v>0</v>
      </c>
      <c r="AO6">
        <v>0</v>
      </c>
      <c r="AP6">
        <v>1.2940149599999999</v>
      </c>
      <c r="AQ6">
        <v>21.35463</v>
      </c>
      <c r="AR6">
        <v>21.819456000000002</v>
      </c>
      <c r="AS6">
        <v>14.474890080000003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33.573306398410111</v>
      </c>
      <c r="BB6">
        <f t="shared" si="0"/>
        <v>999.4515152601407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512.33784866799999</v>
      </c>
      <c r="L7">
        <v>9.4249639249639241</v>
      </c>
      <c r="M7">
        <v>63.7744</v>
      </c>
      <c r="N7">
        <v>51.881250000000016</v>
      </c>
      <c r="O7">
        <v>35.958199999999998</v>
      </c>
      <c r="P7">
        <v>21.044399999999996</v>
      </c>
      <c r="Q7">
        <v>7.4224799999999993</v>
      </c>
      <c r="R7">
        <v>18.13505112</v>
      </c>
      <c r="S7">
        <v>11.59053192</v>
      </c>
      <c r="T7">
        <v>0</v>
      </c>
      <c r="U7">
        <v>62.111966400000007</v>
      </c>
      <c r="V7">
        <v>6.2587230215827336</v>
      </c>
      <c r="W7">
        <v>20.37887650359712</v>
      </c>
      <c r="X7">
        <v>64.790135576978429</v>
      </c>
      <c r="Y7">
        <v>0</v>
      </c>
      <c r="Z7">
        <v>2.8784289600000004</v>
      </c>
      <c r="AA7">
        <v>6.170478912000001</v>
      </c>
      <c r="AB7">
        <v>0</v>
      </c>
      <c r="AC7">
        <v>0</v>
      </c>
      <c r="AD7">
        <v>4.0032640800000001</v>
      </c>
      <c r="AE7">
        <v>12.678606</v>
      </c>
      <c r="AF7">
        <v>6.1515000000000013</v>
      </c>
      <c r="AG7">
        <v>13.548178079999998</v>
      </c>
      <c r="AH7">
        <v>8.3184480000000018</v>
      </c>
      <c r="AI7">
        <v>0</v>
      </c>
      <c r="AJ7">
        <v>0</v>
      </c>
      <c r="AK7">
        <v>22.574700000000004</v>
      </c>
      <c r="AL7">
        <v>7.8020999999999985</v>
      </c>
      <c r="AM7">
        <v>2.3184297714285713</v>
      </c>
      <c r="AN7">
        <v>0</v>
      </c>
      <c r="AO7">
        <v>0</v>
      </c>
      <c r="AP7">
        <v>1.2940149599999999</v>
      </c>
      <c r="AQ7">
        <v>21.35463</v>
      </c>
      <c r="AR7">
        <v>21.819456000000002</v>
      </c>
      <c r="AS7">
        <v>14.009330174400002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33.475987584010113</v>
      </c>
      <c r="BB7">
        <f t="shared" si="0"/>
        <v>996.55440448894058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512.33784866799999</v>
      </c>
      <c r="L8">
        <v>9.4249639249639241</v>
      </c>
      <c r="M8">
        <v>63.7744</v>
      </c>
      <c r="N8">
        <v>51.881250000000016</v>
      </c>
      <c r="O8">
        <v>35.958199999999998</v>
      </c>
      <c r="P8">
        <v>21.044399999999996</v>
      </c>
      <c r="Q8">
        <v>7.4224799999999993</v>
      </c>
      <c r="R8">
        <v>18.13505112</v>
      </c>
      <c r="S8">
        <v>11.59053192</v>
      </c>
      <c r="T8">
        <v>0</v>
      </c>
      <c r="U8">
        <v>62.111966400000007</v>
      </c>
      <c r="V8">
        <v>6.2587230215827336</v>
      </c>
      <c r="W8">
        <v>20.37887650359712</v>
      </c>
      <c r="X8">
        <v>64.790135576978429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3.3070442399999997</v>
      </c>
      <c r="AE8">
        <v>12.678606</v>
      </c>
      <c r="AF8">
        <v>6.1515000000000013</v>
      </c>
      <c r="AG8">
        <v>13.548178079999998</v>
      </c>
      <c r="AH8">
        <v>8.3184480000000018</v>
      </c>
      <c r="AI8">
        <v>0</v>
      </c>
      <c r="AJ8">
        <v>0</v>
      </c>
      <c r="AK8">
        <v>22.574700000000004</v>
      </c>
      <c r="AL8">
        <v>7.8020999999999985</v>
      </c>
      <c r="AM8">
        <v>2.3184297714285713</v>
      </c>
      <c r="AN8">
        <v>0</v>
      </c>
      <c r="AO8">
        <v>0</v>
      </c>
      <c r="AP8">
        <v>1.2940149599999999</v>
      </c>
      <c r="AQ8">
        <v>21.35463</v>
      </c>
      <c r="AR8">
        <v>21.819456000000002</v>
      </c>
      <c r="AS8">
        <v>14.009330174400002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33.252819962410115</v>
      </c>
      <c r="BB8">
        <f t="shared" si="0"/>
        <v>989.91087335854058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512.33784866799999</v>
      </c>
      <c r="L9">
        <v>9.4249639249639241</v>
      </c>
      <c r="M9">
        <v>63.7744</v>
      </c>
      <c r="N9">
        <v>51.881250000000016</v>
      </c>
      <c r="O9">
        <v>35.958199999999998</v>
      </c>
      <c r="P9">
        <v>21.044399999999996</v>
      </c>
      <c r="Q9">
        <v>7.4224799999999993</v>
      </c>
      <c r="R9">
        <v>18.618652483200002</v>
      </c>
      <c r="S9">
        <v>11.59053192</v>
      </c>
      <c r="T9">
        <v>0</v>
      </c>
      <c r="U9">
        <v>62.111966400000007</v>
      </c>
      <c r="V9">
        <v>6.2587230215827336</v>
      </c>
      <c r="W9">
        <v>20.37887650359712</v>
      </c>
      <c r="X9">
        <v>64.790135576978429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0</v>
      </c>
      <c r="AE9">
        <v>12.678606</v>
      </c>
      <c r="AF9">
        <v>6.1515000000000013</v>
      </c>
      <c r="AG9">
        <v>13.548178079999998</v>
      </c>
      <c r="AH9">
        <v>8.3184480000000018</v>
      </c>
      <c r="AI9">
        <v>0</v>
      </c>
      <c r="AJ9">
        <v>0</v>
      </c>
      <c r="AK9">
        <v>22.574700000000004</v>
      </c>
      <c r="AL9">
        <v>15.604199999999997</v>
      </c>
      <c r="AM9">
        <v>2.3184297714285713</v>
      </c>
      <c r="AN9">
        <v>0</v>
      </c>
      <c r="AO9">
        <v>0</v>
      </c>
      <c r="AP9">
        <v>1.2940149599999999</v>
      </c>
      <c r="AQ9">
        <v>14.236420000000001</v>
      </c>
      <c r="AR9">
        <v>21.819456000000002</v>
      </c>
      <c r="AS9">
        <v>14.009330174400002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33.183283984822822</v>
      </c>
      <c r="BB9">
        <f t="shared" si="0"/>
        <v>987.84085645932782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512.33784866799999</v>
      </c>
      <c r="L10">
        <v>9.4249639249639241</v>
      </c>
      <c r="M10">
        <v>63.7744</v>
      </c>
      <c r="N10">
        <v>51.881250000000016</v>
      </c>
      <c r="O10">
        <v>35.958199999999998</v>
      </c>
      <c r="P10">
        <v>21.044399999999996</v>
      </c>
      <c r="Q10">
        <v>7.4224799999999993</v>
      </c>
      <c r="R10">
        <v>18.618652483200002</v>
      </c>
      <c r="S10">
        <v>11.59053192</v>
      </c>
      <c r="T10">
        <v>0</v>
      </c>
      <c r="U10">
        <v>62.111966400000007</v>
      </c>
      <c r="V10">
        <v>6.2587230215827336</v>
      </c>
      <c r="W10">
        <v>20.37887650359712</v>
      </c>
      <c r="X10">
        <v>64.790135576978429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0</v>
      </c>
      <c r="AE10">
        <v>12.678606</v>
      </c>
      <c r="AF10">
        <v>6.1515000000000013</v>
      </c>
      <c r="AG10">
        <v>13.548178079999998</v>
      </c>
      <c r="AH10">
        <v>8.3184480000000018</v>
      </c>
      <c r="AI10">
        <v>0</v>
      </c>
      <c r="AJ10">
        <v>0</v>
      </c>
      <c r="AK10">
        <v>22.574700000000004</v>
      </c>
      <c r="AL10">
        <v>15.604199999999997</v>
      </c>
      <c r="AM10">
        <v>2.3184297714285713</v>
      </c>
      <c r="AN10">
        <v>0</v>
      </c>
      <c r="AO10">
        <v>7.1018640000000003E-3</v>
      </c>
      <c r="AP10">
        <v>1.2940149599999999</v>
      </c>
      <c r="AQ10">
        <v>7.1182100000000004</v>
      </c>
      <c r="AR10">
        <v>21.819456000000002</v>
      </c>
      <c r="AS10">
        <v>14.009330174400002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32.952172832435522</v>
      </c>
      <c r="BB10">
        <f t="shared" si="0"/>
        <v>980.9608594757151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512.33784866799999</v>
      </c>
      <c r="L11">
        <v>9.4249639249639241</v>
      </c>
      <c r="M11">
        <v>63.7744</v>
      </c>
      <c r="N11">
        <v>51.881250000000016</v>
      </c>
      <c r="O11">
        <v>35.958199999999998</v>
      </c>
      <c r="P11">
        <v>21.044399999999996</v>
      </c>
      <c r="Q11">
        <v>7.4224799999999993</v>
      </c>
      <c r="R11">
        <v>18.618652483200002</v>
      </c>
      <c r="S11">
        <v>11.59053192</v>
      </c>
      <c r="T11">
        <v>0</v>
      </c>
      <c r="U11">
        <v>62.111966400000007</v>
      </c>
      <c r="V11">
        <v>6.2587230215827336</v>
      </c>
      <c r="W11">
        <v>20.37887650359712</v>
      </c>
      <c r="X11">
        <v>64.790135576978429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0</v>
      </c>
      <c r="AE11">
        <v>12.396859200000002</v>
      </c>
      <c r="AF11">
        <v>6.1515000000000013</v>
      </c>
      <c r="AG11">
        <v>13.548178079999998</v>
      </c>
      <c r="AH11">
        <v>0</v>
      </c>
      <c r="AI11">
        <v>0</v>
      </c>
      <c r="AJ11">
        <v>0</v>
      </c>
      <c r="AK11">
        <v>22.574700000000004</v>
      </c>
      <c r="AL11">
        <v>26.006999999999998</v>
      </c>
      <c r="AM11">
        <v>2.3184297714285713</v>
      </c>
      <c r="AN11">
        <v>0</v>
      </c>
      <c r="AO11">
        <v>0</v>
      </c>
      <c r="AP11">
        <v>2.9818605599999999</v>
      </c>
      <c r="AQ11">
        <v>0</v>
      </c>
      <c r="AR11">
        <v>21.819456000000002</v>
      </c>
      <c r="AS11">
        <v>14.009330174400002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32.834039656422817</v>
      </c>
      <c r="BB11">
        <f t="shared" si="0"/>
        <v>977.44413158772772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512.33784866799999</v>
      </c>
      <c r="L12">
        <v>9.4249639249639241</v>
      </c>
      <c r="M12">
        <v>63.7744</v>
      </c>
      <c r="N12">
        <v>51.881250000000016</v>
      </c>
      <c r="O12">
        <v>35.958199999999998</v>
      </c>
      <c r="P12">
        <v>21.044399999999996</v>
      </c>
      <c r="Q12">
        <v>7.4224799999999993</v>
      </c>
      <c r="R12">
        <v>18.618652483200002</v>
      </c>
      <c r="S12">
        <v>11.59053192</v>
      </c>
      <c r="T12">
        <v>0</v>
      </c>
      <c r="U12">
        <v>62.111966400000007</v>
      </c>
      <c r="V12">
        <v>6.2587230215827336</v>
      </c>
      <c r="W12">
        <v>20.37887650359712</v>
      </c>
      <c r="X12">
        <v>64.790135576978429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0</v>
      </c>
      <c r="AE12">
        <v>12.396859200000002</v>
      </c>
      <c r="AF12">
        <v>6.1515000000000013</v>
      </c>
      <c r="AG12">
        <v>13.548178079999998</v>
      </c>
      <c r="AH12">
        <v>0</v>
      </c>
      <c r="AI12">
        <v>0</v>
      </c>
      <c r="AJ12">
        <v>0</v>
      </c>
      <c r="AK12">
        <v>22.574700000000004</v>
      </c>
      <c r="AL12">
        <v>26.006999999999998</v>
      </c>
      <c r="AM12">
        <v>2.3184297714285713</v>
      </c>
      <c r="AN12">
        <v>0</v>
      </c>
      <c r="AO12">
        <v>0</v>
      </c>
      <c r="AP12">
        <v>2.9818605599999999</v>
      </c>
      <c r="AQ12">
        <v>0</v>
      </c>
      <c r="AR12">
        <v>21.819456000000002</v>
      </c>
      <c r="AS12">
        <v>14.009330174400002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32.834039656422817</v>
      </c>
      <c r="BB12">
        <f t="shared" si="0"/>
        <v>977.44413158772772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512.33784866799999</v>
      </c>
      <c r="L13">
        <v>9.4249639249639241</v>
      </c>
      <c r="M13">
        <v>63.7744</v>
      </c>
      <c r="N13">
        <v>51.881250000000016</v>
      </c>
      <c r="O13">
        <v>35.958199999999998</v>
      </c>
      <c r="P13">
        <v>21.044399999999996</v>
      </c>
      <c r="Q13">
        <v>7.4224799999999993</v>
      </c>
      <c r="R13">
        <v>18.13505112</v>
      </c>
      <c r="S13">
        <v>11.59053192</v>
      </c>
      <c r="T13">
        <v>0</v>
      </c>
      <c r="U13">
        <v>62.111966400000007</v>
      </c>
      <c r="V13">
        <v>6.2587230215827336</v>
      </c>
      <c r="W13">
        <v>20.37887650359712</v>
      </c>
      <c r="X13">
        <v>64.790135576978429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0</v>
      </c>
      <c r="AE13">
        <v>12.396859200000002</v>
      </c>
      <c r="AF13">
        <v>6.1515000000000013</v>
      </c>
      <c r="AG13">
        <v>13.548178079999998</v>
      </c>
      <c r="AH13">
        <v>0</v>
      </c>
      <c r="AI13">
        <v>0</v>
      </c>
      <c r="AJ13">
        <v>0</v>
      </c>
      <c r="AK13">
        <v>22.574700000000004</v>
      </c>
      <c r="AL13">
        <v>26.006999999999998</v>
      </c>
      <c r="AM13">
        <v>2.3184297714285713</v>
      </c>
      <c r="AN13">
        <v>0</v>
      </c>
      <c r="AO13">
        <v>0</v>
      </c>
      <c r="AP13">
        <v>2.9818605599999999</v>
      </c>
      <c r="AQ13">
        <v>0</v>
      </c>
      <c r="AR13">
        <v>21.819456000000002</v>
      </c>
      <c r="AS13">
        <v>14.009330174400002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32.818322884422813</v>
      </c>
      <c r="BB13">
        <f t="shared" si="0"/>
        <v>976.97624699652772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512.33784866799999</v>
      </c>
      <c r="L14">
        <v>9.4249639249639241</v>
      </c>
      <c r="M14">
        <v>63.7744</v>
      </c>
      <c r="N14">
        <v>51.881250000000016</v>
      </c>
      <c r="O14">
        <v>35.958199999999998</v>
      </c>
      <c r="P14">
        <v>21.044399999999996</v>
      </c>
      <c r="Q14">
        <v>7.4224799999999993</v>
      </c>
      <c r="R14">
        <v>18.13505112</v>
      </c>
      <c r="S14">
        <v>11.59053192</v>
      </c>
      <c r="T14">
        <v>0</v>
      </c>
      <c r="U14">
        <v>62.111966400000007</v>
      </c>
      <c r="V14">
        <v>6.2587230215827336</v>
      </c>
      <c r="W14">
        <v>20.37887650359712</v>
      </c>
      <c r="X14">
        <v>64.790135576978429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0</v>
      </c>
      <c r="AE14">
        <v>12.396859200000002</v>
      </c>
      <c r="AF14">
        <v>6.1515000000000013</v>
      </c>
      <c r="AG14">
        <v>13.548178079999998</v>
      </c>
      <c r="AH14">
        <v>0</v>
      </c>
      <c r="AI14">
        <v>0</v>
      </c>
      <c r="AJ14">
        <v>0</v>
      </c>
      <c r="AK14">
        <v>22.574700000000004</v>
      </c>
      <c r="AL14">
        <v>26.006999999999998</v>
      </c>
      <c r="AM14">
        <v>2.3184297714285713</v>
      </c>
      <c r="AN14">
        <v>0</v>
      </c>
      <c r="AO14">
        <v>0</v>
      </c>
      <c r="AP14">
        <v>2.9818605599999999</v>
      </c>
      <c r="AQ14">
        <v>0</v>
      </c>
      <c r="AR14">
        <v>21.819456000000002</v>
      </c>
      <c r="AS14">
        <v>14.009330174400002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32.818322884422813</v>
      </c>
      <c r="BB14">
        <f t="shared" si="0"/>
        <v>976.97624699652772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512.33784866799999</v>
      </c>
      <c r="L15">
        <v>9.4249639249639241</v>
      </c>
      <c r="M15">
        <v>63.7744</v>
      </c>
      <c r="N15">
        <v>51.881250000000016</v>
      </c>
      <c r="O15">
        <v>35.958199999999998</v>
      </c>
      <c r="P15">
        <v>21.044399999999996</v>
      </c>
      <c r="Q15">
        <v>7.4224799999999993</v>
      </c>
      <c r="R15">
        <v>17.201267999999999</v>
      </c>
      <c r="S15">
        <v>11.59053192</v>
      </c>
      <c r="T15">
        <v>0</v>
      </c>
      <c r="U15">
        <v>62.111966400000007</v>
      </c>
      <c r="V15">
        <v>6.2587230215827336</v>
      </c>
      <c r="W15">
        <v>20.37887650359712</v>
      </c>
      <c r="X15">
        <v>64.790135576978429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0</v>
      </c>
      <c r="AE15">
        <v>21.7125353952</v>
      </c>
      <c r="AF15">
        <v>6.1515000000000013</v>
      </c>
      <c r="AG15">
        <v>13.548178079999998</v>
      </c>
      <c r="AH15">
        <v>0</v>
      </c>
      <c r="AI15">
        <v>0</v>
      </c>
      <c r="AJ15">
        <v>0</v>
      </c>
      <c r="AK15">
        <v>22.574700000000004</v>
      </c>
      <c r="AL15">
        <v>59.816099999999992</v>
      </c>
      <c r="AM15">
        <v>2.3184297714285713</v>
      </c>
      <c r="AN15">
        <v>0</v>
      </c>
      <c r="AO15">
        <v>0</v>
      </c>
      <c r="AP15">
        <v>1.2940149599999999</v>
      </c>
      <c r="AQ15">
        <v>0</v>
      </c>
      <c r="AR15">
        <v>23.274086400000002</v>
      </c>
      <c r="AS15">
        <v>14.009330174400002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34.18195052482281</v>
      </c>
      <c r="BB15">
        <f t="shared" si="0"/>
        <v>1017.570397231328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512.33784866799999</v>
      </c>
      <c r="L16">
        <v>9.4249639249639241</v>
      </c>
      <c r="M16">
        <v>63.7744</v>
      </c>
      <c r="N16">
        <v>51.881250000000016</v>
      </c>
      <c r="O16">
        <v>35.958199999999998</v>
      </c>
      <c r="P16">
        <v>21.044399999999996</v>
      </c>
      <c r="Q16">
        <v>7.4224799999999993</v>
      </c>
      <c r="R16">
        <v>17.201267999999999</v>
      </c>
      <c r="S16">
        <v>11.59053192</v>
      </c>
      <c r="T16">
        <v>0</v>
      </c>
      <c r="U16">
        <v>62.111966400000007</v>
      </c>
      <c r="V16">
        <v>6.2587230215827336</v>
      </c>
      <c r="W16">
        <v>20.37887650359712</v>
      </c>
      <c r="X16">
        <v>64.790135576978429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0</v>
      </c>
      <c r="AE16">
        <v>21.7125353952</v>
      </c>
      <c r="AF16">
        <v>6.1515000000000013</v>
      </c>
      <c r="AG16">
        <v>13.548178079999998</v>
      </c>
      <c r="AH16">
        <v>0</v>
      </c>
      <c r="AI16">
        <v>0</v>
      </c>
      <c r="AJ16">
        <v>0</v>
      </c>
      <c r="AK16">
        <v>22.574700000000004</v>
      </c>
      <c r="AL16">
        <v>59.816099999999992</v>
      </c>
      <c r="AM16">
        <v>2.3184297714285713</v>
      </c>
      <c r="AN16">
        <v>0</v>
      </c>
      <c r="AO16">
        <v>0</v>
      </c>
      <c r="AP16">
        <v>1.2940149599999999</v>
      </c>
      <c r="AQ16">
        <v>0</v>
      </c>
      <c r="AR16">
        <v>23.274086400000002</v>
      </c>
      <c r="AS16">
        <v>14.009330174400002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34.18195052482281</v>
      </c>
      <c r="BB16">
        <f t="shared" si="0"/>
        <v>1017.570397231328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512.33784866799999</v>
      </c>
      <c r="L17">
        <v>9.4249639249639241</v>
      </c>
      <c r="M17">
        <v>63.7744</v>
      </c>
      <c r="N17">
        <v>51.881250000000016</v>
      </c>
      <c r="O17">
        <v>35.958199999999998</v>
      </c>
      <c r="P17">
        <v>21.044399999999996</v>
      </c>
      <c r="Q17">
        <v>7.4224799999999993</v>
      </c>
      <c r="R17">
        <v>17.201267999999999</v>
      </c>
      <c r="S17">
        <v>11.59053192</v>
      </c>
      <c r="T17">
        <v>0</v>
      </c>
      <c r="U17">
        <v>62.111966400000007</v>
      </c>
      <c r="V17">
        <v>6.2587230215827336</v>
      </c>
      <c r="W17">
        <v>20.37887650359712</v>
      </c>
      <c r="X17">
        <v>64.790135576978429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0</v>
      </c>
      <c r="AE17">
        <v>21.7125353952</v>
      </c>
      <c r="AF17">
        <v>6.1515000000000013</v>
      </c>
      <c r="AG17">
        <v>13.548178079999998</v>
      </c>
      <c r="AH17">
        <v>0</v>
      </c>
      <c r="AI17">
        <v>0</v>
      </c>
      <c r="AJ17">
        <v>0</v>
      </c>
      <c r="AK17">
        <v>22.574700000000004</v>
      </c>
      <c r="AL17">
        <v>59.816099999999992</v>
      </c>
      <c r="AM17">
        <v>2.3184297714285713</v>
      </c>
      <c r="AN17">
        <v>0</v>
      </c>
      <c r="AO17">
        <v>0</v>
      </c>
      <c r="AP17">
        <v>1.2940149599999999</v>
      </c>
      <c r="AQ17">
        <v>0</v>
      </c>
      <c r="AR17">
        <v>23.274086400000002</v>
      </c>
      <c r="AS17">
        <v>14.009330174400002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34.18195052482281</v>
      </c>
      <c r="BB17">
        <f t="shared" si="0"/>
        <v>1017.570397231328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512.33784866799999</v>
      </c>
      <c r="L18">
        <v>9.4249639249639241</v>
      </c>
      <c r="M18">
        <v>63.7744</v>
      </c>
      <c r="N18">
        <v>51.881250000000016</v>
      </c>
      <c r="O18">
        <v>35.958199999999998</v>
      </c>
      <c r="P18">
        <v>21.044399999999996</v>
      </c>
      <c r="Q18">
        <v>7.4224799999999993</v>
      </c>
      <c r="R18">
        <v>17.201267999999999</v>
      </c>
      <c r="S18">
        <v>11.59053192</v>
      </c>
      <c r="T18">
        <v>0</v>
      </c>
      <c r="U18">
        <v>62.111966400000007</v>
      </c>
      <c r="V18">
        <v>6.2587230215827336</v>
      </c>
      <c r="W18">
        <v>20.37887650359712</v>
      </c>
      <c r="X18">
        <v>64.790135576978429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0</v>
      </c>
      <c r="AE18">
        <v>21.7125353952</v>
      </c>
      <c r="AF18">
        <v>6.1515000000000013</v>
      </c>
      <c r="AG18">
        <v>13.548178079999998</v>
      </c>
      <c r="AH18">
        <v>0</v>
      </c>
      <c r="AI18">
        <v>0</v>
      </c>
      <c r="AJ18">
        <v>0</v>
      </c>
      <c r="AK18">
        <v>22.574700000000004</v>
      </c>
      <c r="AL18">
        <v>59.816099999999992</v>
      </c>
      <c r="AM18">
        <v>2.3184297714285713</v>
      </c>
      <c r="AN18">
        <v>0</v>
      </c>
      <c r="AO18">
        <v>0</v>
      </c>
      <c r="AP18">
        <v>1.2940149599999999</v>
      </c>
      <c r="AQ18">
        <v>0</v>
      </c>
      <c r="AR18">
        <v>23.274086400000002</v>
      </c>
      <c r="AS18">
        <v>14.009330174400002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34.18195052482281</v>
      </c>
      <c r="BB18">
        <f t="shared" si="0"/>
        <v>1017.570397231328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512.33784866799999</v>
      </c>
      <c r="L19">
        <v>9.4249639249639241</v>
      </c>
      <c r="M19">
        <v>63.7744</v>
      </c>
      <c r="N19">
        <v>51.881250000000016</v>
      </c>
      <c r="O19">
        <v>35.958199999999998</v>
      </c>
      <c r="P19">
        <v>21.044399999999996</v>
      </c>
      <c r="Q19">
        <v>7.4224799999999993</v>
      </c>
      <c r="R19">
        <v>18.13505112</v>
      </c>
      <c r="S19">
        <v>11.59053192</v>
      </c>
      <c r="T19">
        <v>0</v>
      </c>
      <c r="U19">
        <v>62.111966400000007</v>
      </c>
      <c r="V19">
        <v>6.2587230215827336</v>
      </c>
      <c r="W19">
        <v>20.37887650359712</v>
      </c>
      <c r="X19">
        <v>64.790135576978429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0</v>
      </c>
      <c r="AE19">
        <v>21.7125353952</v>
      </c>
      <c r="AF19">
        <v>6.1515000000000013</v>
      </c>
      <c r="AG19">
        <v>13.548178079999998</v>
      </c>
      <c r="AH19">
        <v>0</v>
      </c>
      <c r="AI19">
        <v>0</v>
      </c>
      <c r="AJ19">
        <v>0</v>
      </c>
      <c r="AK19">
        <v>22.574700000000004</v>
      </c>
      <c r="AL19">
        <v>59.816099999999992</v>
      </c>
      <c r="AM19">
        <v>2.3184297714285713</v>
      </c>
      <c r="AN19">
        <v>0</v>
      </c>
      <c r="AO19">
        <v>0</v>
      </c>
      <c r="AP19">
        <v>1.2940149599999999</v>
      </c>
      <c r="AQ19">
        <v>7.1182100000000004</v>
      </c>
      <c r="AR19">
        <v>21.819456000000002</v>
      </c>
      <c r="AS19">
        <v>14.009330174400002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34.396364796035513</v>
      </c>
      <c r="BB19">
        <f t="shared" si="0"/>
        <v>1023.9533456801151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512.33784866799999</v>
      </c>
      <c r="L20">
        <v>9.4249639249639241</v>
      </c>
      <c r="M20">
        <v>63.7744</v>
      </c>
      <c r="N20">
        <v>51.881250000000016</v>
      </c>
      <c r="O20">
        <v>35.958199999999998</v>
      </c>
      <c r="P20">
        <v>21.044399999999996</v>
      </c>
      <c r="Q20">
        <v>7.4224799999999993</v>
      </c>
      <c r="R20">
        <v>18.618652483200002</v>
      </c>
      <c r="S20">
        <v>11.59053192</v>
      </c>
      <c r="T20">
        <v>0</v>
      </c>
      <c r="U20">
        <v>62.111966400000007</v>
      </c>
      <c r="V20">
        <v>6.2587230215827336</v>
      </c>
      <c r="W20">
        <v>20.37887650359712</v>
      </c>
      <c r="X20">
        <v>64.790135576978429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0</v>
      </c>
      <c r="AE20">
        <v>21.7125353952</v>
      </c>
      <c r="AF20">
        <v>6.1515000000000013</v>
      </c>
      <c r="AG20">
        <v>13.548178079999998</v>
      </c>
      <c r="AH20">
        <v>0</v>
      </c>
      <c r="AI20">
        <v>0</v>
      </c>
      <c r="AJ20">
        <v>0</v>
      </c>
      <c r="AK20">
        <v>22.574700000000004</v>
      </c>
      <c r="AL20">
        <v>59.816099999999992</v>
      </c>
      <c r="AM20">
        <v>2.3184297714285713</v>
      </c>
      <c r="AN20">
        <v>0</v>
      </c>
      <c r="AO20">
        <v>0</v>
      </c>
      <c r="AP20">
        <v>1.2940149599999999</v>
      </c>
      <c r="AQ20">
        <v>14.236420000000001</v>
      </c>
      <c r="AR20">
        <v>21.819456000000002</v>
      </c>
      <c r="AS20">
        <v>14.009330174400002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34.643423739622818</v>
      </c>
      <c r="BB20">
        <f t="shared" si="0"/>
        <v>1031.3080980997277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512.33784866799999</v>
      </c>
      <c r="L21">
        <v>9.4249639249639241</v>
      </c>
      <c r="M21">
        <v>63.7744</v>
      </c>
      <c r="N21">
        <v>51.881250000000016</v>
      </c>
      <c r="O21">
        <v>35.958199999999998</v>
      </c>
      <c r="P21">
        <v>21.340799999999994</v>
      </c>
      <c r="Q21">
        <v>7.4224799999999993</v>
      </c>
      <c r="R21">
        <v>18.618652483200002</v>
      </c>
      <c r="S21">
        <v>11.59053192</v>
      </c>
      <c r="T21">
        <v>0</v>
      </c>
      <c r="U21">
        <v>62.111966400000007</v>
      </c>
      <c r="V21">
        <v>6.2587230215827336</v>
      </c>
      <c r="W21">
        <v>20.37887650359712</v>
      </c>
      <c r="X21">
        <v>64.790135576978429</v>
      </c>
      <c r="Y21">
        <v>0</v>
      </c>
      <c r="Z21">
        <v>2.8784289600000004</v>
      </c>
      <c r="AA21">
        <v>0</v>
      </c>
      <c r="AB21">
        <v>0</v>
      </c>
      <c r="AC21">
        <v>4.2505073279999994</v>
      </c>
      <c r="AD21">
        <v>0</v>
      </c>
      <c r="AE21">
        <v>21.7125353952</v>
      </c>
      <c r="AF21">
        <v>6.1515000000000013</v>
      </c>
      <c r="AG21">
        <v>13.548178079999998</v>
      </c>
      <c r="AH21">
        <v>0</v>
      </c>
      <c r="AI21">
        <v>0</v>
      </c>
      <c r="AJ21">
        <v>0</v>
      </c>
      <c r="AK21">
        <v>22.574700000000004</v>
      </c>
      <c r="AL21">
        <v>26.006999999999998</v>
      </c>
      <c r="AM21">
        <v>2.3184297714285713</v>
      </c>
      <c r="AN21">
        <v>0</v>
      </c>
      <c r="AO21">
        <v>0</v>
      </c>
      <c r="AP21">
        <v>1.2940149599999999</v>
      </c>
      <c r="AQ21">
        <v>21.35463</v>
      </c>
      <c r="AR21">
        <v>21.819456000000002</v>
      </c>
      <c r="AS21">
        <v>14.009330174400002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33.923744737210114</v>
      </c>
      <c r="BB21">
        <f t="shared" si="0"/>
        <v>1009.8837944301405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512.33784866799999</v>
      </c>
      <c r="L22">
        <v>9.4249639249639241</v>
      </c>
      <c r="M22">
        <v>63.7744</v>
      </c>
      <c r="N22">
        <v>51.881250000000016</v>
      </c>
      <c r="O22">
        <v>35.958199999999998</v>
      </c>
      <c r="P22">
        <v>21.637199999999996</v>
      </c>
      <c r="Q22">
        <v>7.4224799999999993</v>
      </c>
      <c r="R22">
        <v>18.618652483200002</v>
      </c>
      <c r="S22">
        <v>11.59053192</v>
      </c>
      <c r="T22">
        <v>0</v>
      </c>
      <c r="U22">
        <v>62.111966400000007</v>
      </c>
      <c r="V22">
        <v>6.2587230215827336</v>
      </c>
      <c r="W22">
        <v>20.37887650359712</v>
      </c>
      <c r="X22">
        <v>64.790135576978429</v>
      </c>
      <c r="Y22">
        <v>0</v>
      </c>
      <c r="Z22">
        <v>2.8784289600000004</v>
      </c>
      <c r="AA22">
        <v>0</v>
      </c>
      <c r="AB22">
        <v>0</v>
      </c>
      <c r="AC22">
        <v>4.2505073279999994</v>
      </c>
      <c r="AD22">
        <v>4.0032640800000001</v>
      </c>
      <c r="AE22">
        <v>21.7125353952</v>
      </c>
      <c r="AF22">
        <v>6.1515000000000013</v>
      </c>
      <c r="AG22">
        <v>13.548178079999998</v>
      </c>
      <c r="AH22">
        <v>8.3184480000000018</v>
      </c>
      <c r="AI22">
        <v>0</v>
      </c>
      <c r="AJ22">
        <v>0</v>
      </c>
      <c r="AK22">
        <v>22.574700000000004</v>
      </c>
      <c r="AL22">
        <v>15.604199999999997</v>
      </c>
      <c r="AM22">
        <v>4.6368595428571426</v>
      </c>
      <c r="AN22">
        <v>0</v>
      </c>
      <c r="AO22">
        <v>0</v>
      </c>
      <c r="AP22">
        <v>1.2940149599999999</v>
      </c>
      <c r="AQ22">
        <v>21.35463</v>
      </c>
      <c r="AR22">
        <v>21.819456000000002</v>
      </c>
      <c r="AS22">
        <v>14.009330174400002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34.071091193660905</v>
      </c>
      <c r="BB22">
        <f t="shared" si="0"/>
        <v>1014.2701898251183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512.33784866799999</v>
      </c>
      <c r="L23">
        <v>9.4249639249639241</v>
      </c>
      <c r="M23">
        <v>63.7744</v>
      </c>
      <c r="N23">
        <v>51.881250000000016</v>
      </c>
      <c r="O23">
        <v>35.958199999999998</v>
      </c>
      <c r="P23">
        <v>21.933599999999998</v>
      </c>
      <c r="Q23">
        <v>7.4224799999999993</v>
      </c>
      <c r="R23">
        <v>17.201267999999999</v>
      </c>
      <c r="S23">
        <v>11.59053192</v>
      </c>
      <c r="T23">
        <v>0</v>
      </c>
      <c r="U23">
        <v>62.111966400000007</v>
      </c>
      <c r="V23">
        <v>6.2587230215827336</v>
      </c>
      <c r="W23">
        <v>20.37887650359712</v>
      </c>
      <c r="X23">
        <v>64.790135576978429</v>
      </c>
      <c r="Y23">
        <v>0</v>
      </c>
      <c r="Z23">
        <v>2.8784289600000004</v>
      </c>
      <c r="AA23">
        <v>3.0880152000000001</v>
      </c>
      <c r="AB23">
        <v>5.7374452800000002</v>
      </c>
      <c r="AC23">
        <v>8.5010146559999988</v>
      </c>
      <c r="AD23">
        <v>8.0065281600000002</v>
      </c>
      <c r="AE23">
        <v>21.7125353952</v>
      </c>
      <c r="AF23">
        <v>6.1515000000000013</v>
      </c>
      <c r="AG23">
        <v>13.548178079999998</v>
      </c>
      <c r="AH23">
        <v>20.546566559999995</v>
      </c>
      <c r="AI23">
        <v>1.1182032</v>
      </c>
      <c r="AJ23">
        <v>0</v>
      </c>
      <c r="AK23">
        <v>22.574700000000004</v>
      </c>
      <c r="AL23">
        <v>15.604199999999997</v>
      </c>
      <c r="AM23">
        <v>6.9552893142857162</v>
      </c>
      <c r="AN23">
        <v>0</v>
      </c>
      <c r="AO23">
        <v>0</v>
      </c>
      <c r="AP23">
        <v>0.73139976000000018</v>
      </c>
      <c r="AQ23">
        <v>21.35463</v>
      </c>
      <c r="AR23">
        <v>23.274086400000002</v>
      </c>
      <c r="AS23">
        <v>14.009330174400002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35.12782859091169</v>
      </c>
      <c r="BB23">
        <f t="shared" si="0"/>
        <v>1045.7284665640959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512.33784866799999</v>
      </c>
      <c r="L24">
        <v>9.4249639249639241</v>
      </c>
      <c r="M24">
        <v>63.7744</v>
      </c>
      <c r="N24">
        <v>51.881250000000016</v>
      </c>
      <c r="O24">
        <v>35.958199999999998</v>
      </c>
      <c r="P24">
        <v>22.081800000000001</v>
      </c>
      <c r="Q24">
        <v>7.4224799999999993</v>
      </c>
      <c r="R24">
        <v>17.201267999999999</v>
      </c>
      <c r="S24">
        <v>11.59053192</v>
      </c>
      <c r="T24">
        <v>0</v>
      </c>
      <c r="U24">
        <v>62.111966400000007</v>
      </c>
      <c r="V24">
        <v>6.2587230215827336</v>
      </c>
      <c r="W24">
        <v>20.37887650359712</v>
      </c>
      <c r="X24">
        <v>64.790135576978429</v>
      </c>
      <c r="Y24">
        <v>0</v>
      </c>
      <c r="Z24">
        <v>2.8784289600000004</v>
      </c>
      <c r="AA24">
        <v>12.340957824000002</v>
      </c>
      <c r="AB24">
        <v>5.7374452800000002</v>
      </c>
      <c r="AC24">
        <v>8.5010146559999988</v>
      </c>
      <c r="AD24">
        <v>12.009792240000001</v>
      </c>
      <c r="AE24">
        <v>21.7125353952</v>
      </c>
      <c r="AF24">
        <v>6.1515000000000013</v>
      </c>
      <c r="AG24">
        <v>13.548178079999998</v>
      </c>
      <c r="AH24">
        <v>30.81984984</v>
      </c>
      <c r="AI24">
        <v>3.3546095999999994</v>
      </c>
      <c r="AJ24">
        <v>0</v>
      </c>
      <c r="AK24">
        <v>22.574700000000004</v>
      </c>
      <c r="AL24">
        <v>15.604199999999997</v>
      </c>
      <c r="AM24">
        <v>6.9552893142857162</v>
      </c>
      <c r="AN24">
        <v>0</v>
      </c>
      <c r="AO24">
        <v>0</v>
      </c>
      <c r="AP24">
        <v>0.61887672000000005</v>
      </c>
      <c r="AQ24">
        <v>21.35463</v>
      </c>
      <c r="AR24">
        <v>23.274086400000002</v>
      </c>
      <c r="AS24">
        <v>14.009330174400002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35.966380207711694</v>
      </c>
      <c r="BB24">
        <f t="shared" si="0"/>
        <v>1070.6914882912961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512.33784866799999</v>
      </c>
      <c r="L25">
        <v>9.4249639249639241</v>
      </c>
      <c r="M25">
        <v>63.7744</v>
      </c>
      <c r="N25">
        <v>51.881250000000016</v>
      </c>
      <c r="O25">
        <v>35.958199999999998</v>
      </c>
      <c r="P25">
        <v>22.104030000000002</v>
      </c>
      <c r="Q25">
        <v>7.4224799999999993</v>
      </c>
      <c r="R25">
        <v>18.618652483200002</v>
      </c>
      <c r="S25">
        <v>11.59053192</v>
      </c>
      <c r="T25">
        <v>0</v>
      </c>
      <c r="U25">
        <v>62.111966400000007</v>
      </c>
      <c r="V25">
        <v>6.2587230215827336</v>
      </c>
      <c r="W25">
        <v>20.37887650359712</v>
      </c>
      <c r="X25">
        <v>64.790135576978429</v>
      </c>
      <c r="Y25">
        <v>0</v>
      </c>
      <c r="Z25">
        <v>2.8784289600000004</v>
      </c>
      <c r="AA25">
        <v>12.340957824000002</v>
      </c>
      <c r="AB25">
        <v>5.7374452800000002</v>
      </c>
      <c r="AC25">
        <v>8.5010146559999988</v>
      </c>
      <c r="AD25">
        <v>16.013056320000004</v>
      </c>
      <c r="AE25">
        <v>21.7125353952</v>
      </c>
      <c r="AF25">
        <v>6.1515000000000013</v>
      </c>
      <c r="AG25">
        <v>13.548178079999998</v>
      </c>
      <c r="AH25">
        <v>30.81984984</v>
      </c>
      <c r="AI25">
        <v>14.536641600000001</v>
      </c>
      <c r="AJ25">
        <v>0</v>
      </c>
      <c r="AK25">
        <v>22.574700000000004</v>
      </c>
      <c r="AL25">
        <v>15.604199999999997</v>
      </c>
      <c r="AM25">
        <v>6.9552893142857162</v>
      </c>
      <c r="AN25">
        <v>0</v>
      </c>
      <c r="AO25">
        <v>0</v>
      </c>
      <c r="AP25">
        <v>0.61887672000000005</v>
      </c>
      <c r="AQ25">
        <v>21.35463</v>
      </c>
      <c r="AR25">
        <v>23.274086400000002</v>
      </c>
      <c r="AS25">
        <v>14.009330174400002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36.506689698911714</v>
      </c>
      <c r="BB25">
        <f t="shared" si="0"/>
        <v>1086.776089363296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512.33784866799999</v>
      </c>
      <c r="L26">
        <v>9.4249639249639241</v>
      </c>
      <c r="M26">
        <v>63.7744</v>
      </c>
      <c r="N26">
        <v>51.881250000000016</v>
      </c>
      <c r="O26">
        <v>35.958199999999998</v>
      </c>
      <c r="P26">
        <v>22.104030000000002</v>
      </c>
      <c r="Q26">
        <v>7.4224799999999993</v>
      </c>
      <c r="R26">
        <v>18.618652483200002</v>
      </c>
      <c r="S26">
        <v>11.59053192</v>
      </c>
      <c r="T26">
        <v>0</v>
      </c>
      <c r="U26">
        <v>62.111966400000007</v>
      </c>
      <c r="V26">
        <v>6.2587230215827336</v>
      </c>
      <c r="W26">
        <v>20.37887650359712</v>
      </c>
      <c r="X26">
        <v>64.790135576978429</v>
      </c>
      <c r="Y26">
        <v>0</v>
      </c>
      <c r="Z26">
        <v>5.756857919999999</v>
      </c>
      <c r="AA26">
        <v>12.340957824000002</v>
      </c>
      <c r="AB26">
        <v>5.7374452800000002</v>
      </c>
      <c r="AC26">
        <v>8.5010146559999988</v>
      </c>
      <c r="AD26">
        <v>16.013056320000004</v>
      </c>
      <c r="AE26">
        <v>21.7125353952</v>
      </c>
      <c r="AF26">
        <v>6.1515000000000013</v>
      </c>
      <c r="AG26">
        <v>13.548178079999998</v>
      </c>
      <c r="AH26">
        <v>30.81984984</v>
      </c>
      <c r="AI26">
        <v>14.536641600000001</v>
      </c>
      <c r="AJ26">
        <v>0</v>
      </c>
      <c r="AK26">
        <v>22.574700000000004</v>
      </c>
      <c r="AL26">
        <v>15.604199999999997</v>
      </c>
      <c r="AM26">
        <v>6.9552893142857162</v>
      </c>
      <c r="AN26">
        <v>0</v>
      </c>
      <c r="AO26">
        <v>0</v>
      </c>
      <c r="AP26">
        <v>0.61887672000000005</v>
      </c>
      <c r="AQ26">
        <v>21.35463</v>
      </c>
      <c r="AR26">
        <v>23.274086400000002</v>
      </c>
      <c r="AS26">
        <v>14.009330174400002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36.600238859711709</v>
      </c>
      <c r="BB26">
        <f t="shared" si="0"/>
        <v>1089.5609691624961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512.33784866799999</v>
      </c>
      <c r="L27">
        <v>9.4249639249639241</v>
      </c>
      <c r="M27">
        <v>63.7744</v>
      </c>
      <c r="N27">
        <v>51.881250000000016</v>
      </c>
      <c r="O27">
        <v>35.958199999999998</v>
      </c>
      <c r="P27">
        <v>22.104030000000002</v>
      </c>
      <c r="Q27">
        <v>7.4224799999999993</v>
      </c>
      <c r="R27">
        <v>18.618652483200002</v>
      </c>
      <c r="S27">
        <v>11.59053192</v>
      </c>
      <c r="T27">
        <v>0</v>
      </c>
      <c r="U27">
        <v>62.111966400000007</v>
      </c>
      <c r="V27">
        <v>6.2587230215827336</v>
      </c>
      <c r="W27">
        <v>20.37887650359712</v>
      </c>
      <c r="X27">
        <v>64.790135576978429</v>
      </c>
      <c r="Y27">
        <v>0</v>
      </c>
      <c r="Z27">
        <v>5.756857919999999</v>
      </c>
      <c r="AA27">
        <v>12.340957824000002</v>
      </c>
      <c r="AB27">
        <v>11.533435920000002</v>
      </c>
      <c r="AC27">
        <v>8.5010146559999988</v>
      </c>
      <c r="AD27">
        <v>16.013056320000004</v>
      </c>
      <c r="AE27">
        <v>12.396859200000002</v>
      </c>
      <c r="AF27">
        <v>12.303000000000003</v>
      </c>
      <c r="AG27">
        <v>13.548178079999998</v>
      </c>
      <c r="AH27">
        <v>30.81984984</v>
      </c>
      <c r="AI27">
        <v>14.536641600000001</v>
      </c>
      <c r="AJ27">
        <v>0</v>
      </c>
      <c r="AK27">
        <v>22.574700000000004</v>
      </c>
      <c r="AL27">
        <v>15.604199999999997</v>
      </c>
      <c r="AM27">
        <v>6.9552893142857162</v>
      </c>
      <c r="AN27">
        <v>0</v>
      </c>
      <c r="AO27">
        <v>0</v>
      </c>
      <c r="AP27">
        <v>0.90018432000000004</v>
      </c>
      <c r="AQ27">
        <v>21.35463</v>
      </c>
      <c r="AR27">
        <v>21.819456000000002</v>
      </c>
      <c r="AS27">
        <v>14.009330174400002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36.647639868911725</v>
      </c>
      <c r="BB27">
        <f t="shared" si="0"/>
        <v>1090.9720597980961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512.33784866799999</v>
      </c>
      <c r="L28">
        <v>9.4249639249639241</v>
      </c>
      <c r="M28">
        <v>63.7744</v>
      </c>
      <c r="N28">
        <v>51.881250000000016</v>
      </c>
      <c r="O28">
        <v>35.958199999999998</v>
      </c>
      <c r="P28">
        <v>22.104030000000002</v>
      </c>
      <c r="Q28">
        <v>7.4224799999999993</v>
      </c>
      <c r="R28">
        <v>18.618652483200002</v>
      </c>
      <c r="S28">
        <v>11.59053192</v>
      </c>
      <c r="T28">
        <v>0</v>
      </c>
      <c r="U28">
        <v>62.111966400000007</v>
      </c>
      <c r="V28">
        <v>6.2587230215827336</v>
      </c>
      <c r="W28">
        <v>20.37887650359712</v>
      </c>
      <c r="X28">
        <v>64.790135576978429</v>
      </c>
      <c r="Y28">
        <v>0</v>
      </c>
      <c r="Z28">
        <v>5.756857919999999</v>
      </c>
      <c r="AA28">
        <v>12.340957824000002</v>
      </c>
      <c r="AB28">
        <v>11.533435920000002</v>
      </c>
      <c r="AC28">
        <v>8.5010146559999988</v>
      </c>
      <c r="AD28">
        <v>16.013056320000004</v>
      </c>
      <c r="AE28">
        <v>12.396859200000002</v>
      </c>
      <c r="AF28">
        <v>12.303000000000003</v>
      </c>
      <c r="AG28">
        <v>13.548178079999998</v>
      </c>
      <c r="AH28">
        <v>20.546566559999995</v>
      </c>
      <c r="AI28">
        <v>14.536641600000001</v>
      </c>
      <c r="AJ28">
        <v>0</v>
      </c>
      <c r="AK28">
        <v>22.574700000000004</v>
      </c>
      <c r="AL28">
        <v>15.604199999999997</v>
      </c>
      <c r="AM28">
        <v>6.9552893142857162</v>
      </c>
      <c r="AN28">
        <v>0</v>
      </c>
      <c r="AO28">
        <v>0</v>
      </c>
      <c r="AP28">
        <v>0.90018432000000004</v>
      </c>
      <c r="AQ28">
        <v>21.35463</v>
      </c>
      <c r="AR28">
        <v>21.819456000000002</v>
      </c>
      <c r="AS28">
        <v>14.009330174400002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36.313757832911719</v>
      </c>
      <c r="BB28">
        <f t="shared" si="0"/>
        <v>1081.0326585540961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9.4249639249639241</v>
      </c>
      <c r="M29">
        <v>63.7744</v>
      </c>
      <c r="N29">
        <v>51.881250000000016</v>
      </c>
      <c r="O29">
        <v>35.958199999999998</v>
      </c>
      <c r="P29">
        <v>22.104030000000002</v>
      </c>
      <c r="Q29">
        <v>7.4224799999999993</v>
      </c>
      <c r="R29">
        <v>18.618652483200002</v>
      </c>
      <c r="S29">
        <v>11.59053192</v>
      </c>
      <c r="T29">
        <v>0</v>
      </c>
      <c r="U29">
        <v>62.111966400000007</v>
      </c>
      <c r="V29">
        <v>6.2587230215827336</v>
      </c>
      <c r="W29">
        <v>20.37887650359712</v>
      </c>
      <c r="X29">
        <v>64.790135576978429</v>
      </c>
      <c r="Y29">
        <v>0</v>
      </c>
      <c r="Z29">
        <v>5.756857919999999</v>
      </c>
      <c r="AA29">
        <v>3.0880152000000001</v>
      </c>
      <c r="AB29">
        <v>11.533435920000002</v>
      </c>
      <c r="AC29">
        <v>8.5010146559999988</v>
      </c>
      <c r="AD29">
        <v>16.013056320000004</v>
      </c>
      <c r="AE29">
        <v>12.396859200000002</v>
      </c>
      <c r="AF29">
        <v>12.303000000000003</v>
      </c>
      <c r="AG29">
        <v>13.548178079999998</v>
      </c>
      <c r="AH29">
        <v>20.546566559999995</v>
      </c>
      <c r="AI29">
        <v>14.536641600000001</v>
      </c>
      <c r="AJ29">
        <v>0</v>
      </c>
      <c r="AK29">
        <v>22.574700000000004</v>
      </c>
      <c r="AL29">
        <v>15.604199999999997</v>
      </c>
      <c r="AM29">
        <v>6.9552893142857162</v>
      </c>
      <c r="AN29">
        <v>0</v>
      </c>
      <c r="AO29">
        <v>0</v>
      </c>
      <c r="AP29">
        <v>0.90018432000000004</v>
      </c>
      <c r="AQ29">
        <v>21.35463</v>
      </c>
      <c r="AR29">
        <v>21.819456000000002</v>
      </c>
      <c r="AS29">
        <v>14.009330174400002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36.013037592911715</v>
      </c>
      <c r="BB29">
        <f t="shared" si="0"/>
        <v>1072.0804361700959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9.4249639249639241</v>
      </c>
      <c r="M30">
        <v>63.7744</v>
      </c>
      <c r="N30">
        <v>51.881250000000016</v>
      </c>
      <c r="O30">
        <v>35.958199999999998</v>
      </c>
      <c r="P30">
        <v>22.104030000000002</v>
      </c>
      <c r="Q30">
        <v>7.4224799999999993</v>
      </c>
      <c r="R30">
        <v>18.618652483200002</v>
      </c>
      <c r="S30">
        <v>11.59053192</v>
      </c>
      <c r="T30">
        <v>0</v>
      </c>
      <c r="U30">
        <v>62.111966400000007</v>
      </c>
      <c r="V30">
        <v>6.2587230215827336</v>
      </c>
      <c r="W30">
        <v>20.37887650359712</v>
      </c>
      <c r="X30">
        <v>64.790135576978429</v>
      </c>
      <c r="Y30">
        <v>0</v>
      </c>
      <c r="Z30">
        <v>5.756857919999999</v>
      </c>
      <c r="AA30">
        <v>0</v>
      </c>
      <c r="AB30">
        <v>11.533435920000002</v>
      </c>
      <c r="AC30">
        <v>8.5010146559999988</v>
      </c>
      <c r="AD30">
        <v>16.013056320000004</v>
      </c>
      <c r="AE30">
        <v>12.396859200000002</v>
      </c>
      <c r="AF30">
        <v>12.303000000000003</v>
      </c>
      <c r="AG30">
        <v>13.548178079999998</v>
      </c>
      <c r="AH30">
        <v>20.546566559999995</v>
      </c>
      <c r="AI30">
        <v>11.182032000000003</v>
      </c>
      <c r="AJ30">
        <v>0</v>
      </c>
      <c r="AK30">
        <v>22.574700000000004</v>
      </c>
      <c r="AL30">
        <v>15.604199999999997</v>
      </c>
      <c r="AM30">
        <v>4.6368595428571426</v>
      </c>
      <c r="AN30">
        <v>0</v>
      </c>
      <c r="AO30">
        <v>0</v>
      </c>
      <c r="AP30">
        <v>0.90018432000000004</v>
      </c>
      <c r="AQ30">
        <v>21.35463</v>
      </c>
      <c r="AR30">
        <v>21.819456000000002</v>
      </c>
      <c r="AS30">
        <v>14.009330174400002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35.728303143660924</v>
      </c>
      <c r="BB30">
        <f t="shared" si="0"/>
        <v>1063.6041160479185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9.4249639249639241</v>
      </c>
      <c r="M31">
        <v>63.7744</v>
      </c>
      <c r="N31">
        <v>51.881250000000016</v>
      </c>
      <c r="O31">
        <v>35.958199999999998</v>
      </c>
      <c r="P31">
        <v>22.104030000000002</v>
      </c>
      <c r="Q31">
        <v>7.4224799999999993</v>
      </c>
      <c r="R31">
        <v>17.201267999999999</v>
      </c>
      <c r="S31">
        <v>11.59053192</v>
      </c>
      <c r="T31">
        <v>0</v>
      </c>
      <c r="U31">
        <v>62.111966400000007</v>
      </c>
      <c r="V31">
        <v>6.2587230215827336</v>
      </c>
      <c r="W31">
        <v>20.37887650359712</v>
      </c>
      <c r="X31">
        <v>64.790135576978429</v>
      </c>
      <c r="Y31">
        <v>0</v>
      </c>
      <c r="Z31">
        <v>5.756857919999999</v>
      </c>
      <c r="AA31">
        <v>0</v>
      </c>
      <c r="AB31">
        <v>11.533435920000002</v>
      </c>
      <c r="AC31">
        <v>8.5010146559999988</v>
      </c>
      <c r="AD31">
        <v>12.009792240000001</v>
      </c>
      <c r="AE31">
        <v>12.396859200000002</v>
      </c>
      <c r="AF31">
        <v>12.303000000000003</v>
      </c>
      <c r="AG31">
        <v>13.548178079999998</v>
      </c>
      <c r="AH31">
        <v>20.546566559999995</v>
      </c>
      <c r="AI31">
        <v>2.2364063999999999</v>
      </c>
      <c r="AJ31">
        <v>0</v>
      </c>
      <c r="AK31">
        <v>22.574700000000004</v>
      </c>
      <c r="AL31">
        <v>15.604199999999997</v>
      </c>
      <c r="AM31">
        <v>2.3184297714285713</v>
      </c>
      <c r="AN31">
        <v>0</v>
      </c>
      <c r="AO31">
        <v>0</v>
      </c>
      <c r="AP31">
        <v>0.90018432000000004</v>
      </c>
      <c r="AQ31">
        <v>21.35463</v>
      </c>
      <c r="AR31">
        <v>21.819456000000002</v>
      </c>
      <c r="AS31">
        <v>14.474890080000003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35.201181241610115</v>
      </c>
      <c r="BB31">
        <f t="shared" si="0"/>
        <v>1047.9120939209406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9.4249639249639241</v>
      </c>
      <c r="M32">
        <v>63.7744</v>
      </c>
      <c r="N32">
        <v>51.881250000000016</v>
      </c>
      <c r="O32">
        <v>35.958199999999998</v>
      </c>
      <c r="P32">
        <v>22.104030000000002</v>
      </c>
      <c r="Q32">
        <v>7.4224799999999993</v>
      </c>
      <c r="R32">
        <v>17.201267999999999</v>
      </c>
      <c r="S32">
        <v>11.59053192</v>
      </c>
      <c r="T32">
        <v>0</v>
      </c>
      <c r="U32">
        <v>62.111966400000007</v>
      </c>
      <c r="V32">
        <v>6.2587230215827336</v>
      </c>
      <c r="W32">
        <v>20.37887650359712</v>
      </c>
      <c r="X32">
        <v>64.790135576978429</v>
      </c>
      <c r="Y32">
        <v>0</v>
      </c>
      <c r="Z32">
        <v>5.756857919999999</v>
      </c>
      <c r="AA32">
        <v>0</v>
      </c>
      <c r="AB32">
        <v>11.533435920000002</v>
      </c>
      <c r="AC32">
        <v>8.5010146559999988</v>
      </c>
      <c r="AD32">
        <v>8.0065281600000002</v>
      </c>
      <c r="AE32">
        <v>12.396859200000002</v>
      </c>
      <c r="AF32">
        <v>12.303000000000003</v>
      </c>
      <c r="AG32">
        <v>13.548178079999998</v>
      </c>
      <c r="AH32">
        <v>20.546566559999995</v>
      </c>
      <c r="AI32">
        <v>0</v>
      </c>
      <c r="AJ32">
        <v>0</v>
      </c>
      <c r="AK32">
        <v>22.574700000000004</v>
      </c>
      <c r="AL32">
        <v>15.604199999999997</v>
      </c>
      <c r="AM32">
        <v>0</v>
      </c>
      <c r="AN32">
        <v>0</v>
      </c>
      <c r="AO32">
        <v>0</v>
      </c>
      <c r="AP32">
        <v>0.90018432000000004</v>
      </c>
      <c r="AQ32">
        <v>21.35463</v>
      </c>
      <c r="AR32">
        <v>21.819456000000002</v>
      </c>
      <c r="AS32">
        <v>14.474890080000003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34.923042697959318</v>
      </c>
      <c r="BB32">
        <f t="shared" si="0"/>
        <v>1039.6321322131628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9.4249639249639241</v>
      </c>
      <c r="M33">
        <v>63.7744</v>
      </c>
      <c r="N33">
        <v>51.881250000000016</v>
      </c>
      <c r="O33">
        <v>35.958199999999998</v>
      </c>
      <c r="P33">
        <v>22.104030000000002</v>
      </c>
      <c r="Q33">
        <v>7.4224799999999993</v>
      </c>
      <c r="R33">
        <v>18.618652483200002</v>
      </c>
      <c r="S33">
        <v>11.59053192</v>
      </c>
      <c r="T33">
        <v>0</v>
      </c>
      <c r="U33">
        <v>62.111966400000007</v>
      </c>
      <c r="V33">
        <v>6.2587230215827336</v>
      </c>
      <c r="W33">
        <v>20.37887650359712</v>
      </c>
      <c r="X33">
        <v>64.790135576978429</v>
      </c>
      <c r="Y33">
        <v>0</v>
      </c>
      <c r="Z33">
        <v>5.756857919999999</v>
      </c>
      <c r="AA33">
        <v>0</v>
      </c>
      <c r="AB33">
        <v>11.533435920000002</v>
      </c>
      <c r="AC33">
        <v>8.5010146559999988</v>
      </c>
      <c r="AD33">
        <v>8.0065281600000002</v>
      </c>
      <c r="AE33">
        <v>12.396859200000002</v>
      </c>
      <c r="AF33">
        <v>12.303000000000003</v>
      </c>
      <c r="AG33">
        <v>13.548178079999998</v>
      </c>
      <c r="AH33">
        <v>10.273283279999998</v>
      </c>
      <c r="AI33">
        <v>0</v>
      </c>
      <c r="AJ33">
        <v>0</v>
      </c>
      <c r="AK33">
        <v>22.574700000000004</v>
      </c>
      <c r="AL33">
        <v>15.604199999999997</v>
      </c>
      <c r="AM33">
        <v>0</v>
      </c>
      <c r="AN33">
        <v>0</v>
      </c>
      <c r="AO33">
        <v>0</v>
      </c>
      <c r="AP33">
        <v>0.90018432000000004</v>
      </c>
      <c r="AQ33">
        <v>21.35463</v>
      </c>
      <c r="AR33">
        <v>21.819456000000002</v>
      </c>
      <c r="AS33">
        <v>14.474890080000003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34.635226153959337</v>
      </c>
      <c r="BB33">
        <f t="shared" si="0"/>
        <v>1031.0640499603626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9.4249639249639241</v>
      </c>
      <c r="M34">
        <v>63.7744</v>
      </c>
      <c r="N34">
        <v>51.881250000000016</v>
      </c>
      <c r="O34">
        <v>35.958199999999998</v>
      </c>
      <c r="P34">
        <v>22.104030000000002</v>
      </c>
      <c r="Q34">
        <v>7.4224799999999993</v>
      </c>
      <c r="R34">
        <v>18.618652483200002</v>
      </c>
      <c r="S34">
        <v>11.59053192</v>
      </c>
      <c r="T34">
        <v>0</v>
      </c>
      <c r="U34">
        <v>62.111966400000007</v>
      </c>
      <c r="V34">
        <v>6.2587230215827336</v>
      </c>
      <c r="W34">
        <v>20.37887650359712</v>
      </c>
      <c r="X34">
        <v>64.790135576978429</v>
      </c>
      <c r="Y34">
        <v>0</v>
      </c>
      <c r="Z34">
        <v>5.756857919999999</v>
      </c>
      <c r="AA34">
        <v>0</v>
      </c>
      <c r="AB34">
        <v>11.533435920000002</v>
      </c>
      <c r="AC34">
        <v>8.5010146559999988</v>
      </c>
      <c r="AD34">
        <v>8.0065281600000002</v>
      </c>
      <c r="AE34">
        <v>12.396859200000002</v>
      </c>
      <c r="AF34">
        <v>12.303000000000003</v>
      </c>
      <c r="AG34">
        <v>13.548178079999998</v>
      </c>
      <c r="AH34">
        <v>0</v>
      </c>
      <c r="AI34">
        <v>0</v>
      </c>
      <c r="AJ34">
        <v>0</v>
      </c>
      <c r="AK34">
        <v>22.574700000000004</v>
      </c>
      <c r="AL34">
        <v>15.604199999999997</v>
      </c>
      <c r="AM34">
        <v>0</v>
      </c>
      <c r="AN34">
        <v>0</v>
      </c>
      <c r="AO34">
        <v>0</v>
      </c>
      <c r="AP34">
        <v>0.90018432000000004</v>
      </c>
      <c r="AQ34">
        <v>21.35463</v>
      </c>
      <c r="AR34">
        <v>21.819456000000002</v>
      </c>
      <c r="AS34">
        <v>14.474890080000003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34.301344557159339</v>
      </c>
      <c r="BB34">
        <f t="shared" si="0"/>
        <v>1021.1246482771628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9.4249639249639241</v>
      </c>
      <c r="M35">
        <v>63.7744</v>
      </c>
      <c r="N35">
        <v>51.881250000000016</v>
      </c>
      <c r="O35">
        <v>35.958199999999998</v>
      </c>
      <c r="P35">
        <v>22.104030000000002</v>
      </c>
      <c r="Q35">
        <v>7.4224799999999993</v>
      </c>
      <c r="R35">
        <v>18.618652483200002</v>
      </c>
      <c r="S35">
        <v>11.59053192</v>
      </c>
      <c r="T35">
        <v>0</v>
      </c>
      <c r="U35">
        <v>62.111966400000007</v>
      </c>
      <c r="V35">
        <v>6.2587230215827336</v>
      </c>
      <c r="W35">
        <v>20.37887650359712</v>
      </c>
      <c r="X35">
        <v>64.790135576978429</v>
      </c>
      <c r="Y35">
        <v>0</v>
      </c>
      <c r="Z35">
        <v>5.756857919999999</v>
      </c>
      <c r="AA35">
        <v>0</v>
      </c>
      <c r="AB35">
        <v>11.533435920000002</v>
      </c>
      <c r="AC35">
        <v>8.5010146559999988</v>
      </c>
      <c r="AD35">
        <v>4.0032640800000001</v>
      </c>
      <c r="AE35">
        <v>12.396859200000002</v>
      </c>
      <c r="AF35">
        <v>12.303000000000003</v>
      </c>
      <c r="AG35">
        <v>13.548178079999998</v>
      </c>
      <c r="AH35">
        <v>0</v>
      </c>
      <c r="AI35">
        <v>0</v>
      </c>
      <c r="AJ35">
        <v>0</v>
      </c>
      <c r="AK35">
        <v>22.574700000000004</v>
      </c>
      <c r="AL35">
        <v>15.604199999999997</v>
      </c>
      <c r="AM35">
        <v>0</v>
      </c>
      <c r="AN35">
        <v>0</v>
      </c>
      <c r="AO35">
        <v>0</v>
      </c>
      <c r="AP35">
        <v>0.90018432000000004</v>
      </c>
      <c r="AQ35">
        <v>14.236420000000001</v>
      </c>
      <c r="AR35">
        <v>21.819456000000002</v>
      </c>
      <c r="AS35">
        <v>14.009330174400002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33.924765533572028</v>
      </c>
      <c r="BB35">
        <f t="shared" si="0"/>
        <v>1009.9141933151501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9.4249639249639241</v>
      </c>
      <c r="M36">
        <v>63.7744</v>
      </c>
      <c r="N36">
        <v>51.881250000000016</v>
      </c>
      <c r="O36">
        <v>35.958199999999998</v>
      </c>
      <c r="P36">
        <v>22.104030000000002</v>
      </c>
      <c r="Q36">
        <v>7.4224799999999993</v>
      </c>
      <c r="R36">
        <v>18.618652483200002</v>
      </c>
      <c r="S36">
        <v>11.59053192</v>
      </c>
      <c r="T36">
        <v>0</v>
      </c>
      <c r="U36">
        <v>62.111966400000007</v>
      </c>
      <c r="V36">
        <v>6.2587230215827336</v>
      </c>
      <c r="W36">
        <v>20.37887650359712</v>
      </c>
      <c r="X36">
        <v>64.790135576978429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0</v>
      </c>
      <c r="AE36">
        <v>12.396859200000002</v>
      </c>
      <c r="AF36">
        <v>12.303000000000003</v>
      </c>
      <c r="AG36">
        <v>13.548178079999998</v>
      </c>
      <c r="AH36">
        <v>0</v>
      </c>
      <c r="AI36">
        <v>0</v>
      </c>
      <c r="AJ36">
        <v>0</v>
      </c>
      <c r="AK36">
        <v>22.574700000000004</v>
      </c>
      <c r="AL36">
        <v>15.604199999999997</v>
      </c>
      <c r="AM36">
        <v>0</v>
      </c>
      <c r="AN36">
        <v>0</v>
      </c>
      <c r="AO36">
        <v>0</v>
      </c>
      <c r="AP36">
        <v>1.0127073600000001</v>
      </c>
      <c r="AQ36">
        <v>7.1182100000000004</v>
      </c>
      <c r="AR36">
        <v>21.819456000000002</v>
      </c>
      <c r="AS36">
        <v>14.009330174400002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33.566974168384739</v>
      </c>
      <c r="BB36">
        <f t="shared" si="0"/>
        <v>999.26303364033731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9.4249639249639241</v>
      </c>
      <c r="M37">
        <v>63.7744</v>
      </c>
      <c r="N37">
        <v>51.881250000000016</v>
      </c>
      <c r="O37">
        <v>35.958199999999998</v>
      </c>
      <c r="P37">
        <v>22.104030000000002</v>
      </c>
      <c r="Q37">
        <v>7.4224799999999993</v>
      </c>
      <c r="R37">
        <v>18.618652483200002</v>
      </c>
      <c r="S37">
        <v>11.59053192</v>
      </c>
      <c r="T37">
        <v>0</v>
      </c>
      <c r="U37">
        <v>62.111966400000007</v>
      </c>
      <c r="V37">
        <v>6.2587230215827336</v>
      </c>
      <c r="W37">
        <v>20.37887650359712</v>
      </c>
      <c r="X37">
        <v>64.790135576978429</v>
      </c>
      <c r="Y37">
        <v>0</v>
      </c>
      <c r="Z37">
        <v>5.756857919999999</v>
      </c>
      <c r="AA37">
        <v>0</v>
      </c>
      <c r="AB37">
        <v>11.533435920000002</v>
      </c>
      <c r="AC37">
        <v>8.5010146559999988</v>
      </c>
      <c r="AD37">
        <v>0</v>
      </c>
      <c r="AE37">
        <v>12.396859200000002</v>
      </c>
      <c r="AF37">
        <v>12.303000000000003</v>
      </c>
      <c r="AG37">
        <v>13.548178079999998</v>
      </c>
      <c r="AH37">
        <v>0</v>
      </c>
      <c r="AI37">
        <v>0</v>
      </c>
      <c r="AJ37">
        <v>0</v>
      </c>
      <c r="AK37">
        <v>22.574700000000004</v>
      </c>
      <c r="AL37">
        <v>15.604199999999997</v>
      </c>
      <c r="AM37">
        <v>0</v>
      </c>
      <c r="AN37">
        <v>0</v>
      </c>
      <c r="AO37">
        <v>0</v>
      </c>
      <c r="AP37">
        <v>1.0127073600000001</v>
      </c>
      <c r="AQ37">
        <v>4.7163599999999999</v>
      </c>
      <c r="AR37">
        <v>21.819456000000002</v>
      </c>
      <c r="AS37">
        <v>14.009330174400002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33.488914389972038</v>
      </c>
      <c r="BB37">
        <f t="shared" si="0"/>
        <v>996.93924341875004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9.4249639249639241</v>
      </c>
      <c r="M38">
        <v>63.7744</v>
      </c>
      <c r="N38">
        <v>51.881250000000016</v>
      </c>
      <c r="O38">
        <v>35.958199999999998</v>
      </c>
      <c r="P38">
        <v>22.104030000000002</v>
      </c>
      <c r="Q38">
        <v>7.4224799999999993</v>
      </c>
      <c r="R38">
        <v>18.618652483200002</v>
      </c>
      <c r="S38">
        <v>11.59053192</v>
      </c>
      <c r="T38">
        <v>0</v>
      </c>
      <c r="U38">
        <v>62.111966400000007</v>
      </c>
      <c r="V38">
        <v>6.2587230215827336</v>
      </c>
      <c r="W38">
        <v>20.37887650359712</v>
      </c>
      <c r="X38">
        <v>64.790135576978429</v>
      </c>
      <c r="Y38">
        <v>0</v>
      </c>
      <c r="Z38">
        <v>2.8784289600000004</v>
      </c>
      <c r="AA38">
        <v>0</v>
      </c>
      <c r="AB38">
        <v>11.533435920000002</v>
      </c>
      <c r="AC38">
        <v>8.5010146559999988</v>
      </c>
      <c r="AD38">
        <v>0</v>
      </c>
      <c r="AE38">
        <v>12.396859200000002</v>
      </c>
      <c r="AF38">
        <v>12.303000000000003</v>
      </c>
      <c r="AG38">
        <v>13.548178079999998</v>
      </c>
      <c r="AH38">
        <v>0</v>
      </c>
      <c r="AI38">
        <v>0</v>
      </c>
      <c r="AJ38">
        <v>0</v>
      </c>
      <c r="AK38">
        <v>22.574700000000004</v>
      </c>
      <c r="AL38">
        <v>15.604199999999997</v>
      </c>
      <c r="AM38">
        <v>0</v>
      </c>
      <c r="AN38">
        <v>0</v>
      </c>
      <c r="AO38">
        <v>0</v>
      </c>
      <c r="AP38">
        <v>1.0127073600000001</v>
      </c>
      <c r="AQ38">
        <v>0</v>
      </c>
      <c r="AR38">
        <v>21.819456000000002</v>
      </c>
      <c r="AS38">
        <v>14.009330174400002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33.242083529172035</v>
      </c>
      <c r="BB38">
        <f t="shared" si="0"/>
        <v>989.59128531955002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9.4249639249639241</v>
      </c>
      <c r="M39">
        <v>63.7744</v>
      </c>
      <c r="N39">
        <v>51.881250000000016</v>
      </c>
      <c r="O39">
        <v>35.958199999999998</v>
      </c>
      <c r="P39">
        <v>22.104030000000002</v>
      </c>
      <c r="Q39">
        <v>7.4224799999999993</v>
      </c>
      <c r="R39">
        <v>18.618652483200002</v>
      </c>
      <c r="S39">
        <v>11.59053192</v>
      </c>
      <c r="T39">
        <v>0</v>
      </c>
      <c r="U39">
        <v>62.111966400000007</v>
      </c>
      <c r="V39">
        <v>6.2587230215827336</v>
      </c>
      <c r="W39">
        <v>20.37887650359712</v>
      </c>
      <c r="X39">
        <v>64.790135576978429</v>
      </c>
      <c r="Y39">
        <v>0</v>
      </c>
      <c r="Z39">
        <v>2.8784289600000004</v>
      </c>
      <c r="AA39">
        <v>0</v>
      </c>
      <c r="AB39">
        <v>11.533435920000002</v>
      </c>
      <c r="AC39">
        <v>8.5010146559999988</v>
      </c>
      <c r="AD39">
        <v>0</v>
      </c>
      <c r="AE39">
        <v>12.396859200000002</v>
      </c>
      <c r="AF39">
        <v>12.303000000000003</v>
      </c>
      <c r="AG39">
        <v>13.548178079999998</v>
      </c>
      <c r="AH39">
        <v>0</v>
      </c>
      <c r="AI39">
        <v>0</v>
      </c>
      <c r="AJ39">
        <v>0</v>
      </c>
      <c r="AK39">
        <v>22.574700000000004</v>
      </c>
      <c r="AL39">
        <v>15.604199999999997</v>
      </c>
      <c r="AM39">
        <v>0</v>
      </c>
      <c r="AN39">
        <v>0</v>
      </c>
      <c r="AO39">
        <v>0</v>
      </c>
      <c r="AP39">
        <v>1.0127073600000001</v>
      </c>
      <c r="AQ39">
        <v>0</v>
      </c>
      <c r="AR39">
        <v>23.274086400000002</v>
      </c>
      <c r="AS39">
        <v>14.009330174400002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33.289359017172032</v>
      </c>
      <c r="BB39">
        <f t="shared" si="0"/>
        <v>990.99864023154987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9.4249639249639241</v>
      </c>
      <c r="M40">
        <v>63.7744</v>
      </c>
      <c r="N40">
        <v>51.881250000000016</v>
      </c>
      <c r="O40">
        <v>35.958199999999998</v>
      </c>
      <c r="P40">
        <v>22.104030000000002</v>
      </c>
      <c r="Q40">
        <v>7.4224799999999993</v>
      </c>
      <c r="R40">
        <v>18.618652483200002</v>
      </c>
      <c r="S40">
        <v>11.59053192</v>
      </c>
      <c r="T40">
        <v>0</v>
      </c>
      <c r="U40">
        <v>62.111966400000007</v>
      </c>
      <c r="V40">
        <v>6.2587230215827336</v>
      </c>
      <c r="W40">
        <v>20.37887650359712</v>
      </c>
      <c r="X40">
        <v>64.790135576978429</v>
      </c>
      <c r="Y40">
        <v>0</v>
      </c>
      <c r="Z40">
        <v>2.8784289600000004</v>
      </c>
      <c r="AA40">
        <v>0</v>
      </c>
      <c r="AB40">
        <v>11.533435920000002</v>
      </c>
      <c r="AC40">
        <v>8.5010146559999988</v>
      </c>
      <c r="AD40">
        <v>0</v>
      </c>
      <c r="AE40">
        <v>12.396859200000002</v>
      </c>
      <c r="AF40">
        <v>12.303000000000003</v>
      </c>
      <c r="AG40">
        <v>13.548178079999998</v>
      </c>
      <c r="AH40">
        <v>0</v>
      </c>
      <c r="AI40">
        <v>0</v>
      </c>
      <c r="AJ40">
        <v>0</v>
      </c>
      <c r="AK40">
        <v>22.574700000000004</v>
      </c>
      <c r="AL40">
        <v>15.604199999999997</v>
      </c>
      <c r="AM40">
        <v>0</v>
      </c>
      <c r="AN40">
        <v>0</v>
      </c>
      <c r="AO40">
        <v>0</v>
      </c>
      <c r="AP40">
        <v>1.0127073600000001</v>
      </c>
      <c r="AQ40">
        <v>0</v>
      </c>
      <c r="AR40">
        <v>23.274086400000002</v>
      </c>
      <c r="AS40">
        <v>14.009330174400002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33.289359017172032</v>
      </c>
      <c r="BB40">
        <f t="shared" si="0"/>
        <v>990.99864023154987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9.4249639249639241</v>
      </c>
      <c r="M41">
        <v>63.7744</v>
      </c>
      <c r="N41">
        <v>51.881250000000016</v>
      </c>
      <c r="O41">
        <v>35.958199999999998</v>
      </c>
      <c r="P41">
        <v>22.104030000000002</v>
      </c>
      <c r="Q41">
        <v>7.4224799999999993</v>
      </c>
      <c r="R41">
        <v>18.618652483200002</v>
      </c>
      <c r="S41">
        <v>11.59053192</v>
      </c>
      <c r="T41">
        <v>0</v>
      </c>
      <c r="U41">
        <v>62.111966400000007</v>
      </c>
      <c r="V41">
        <v>6.2587230215827336</v>
      </c>
      <c r="W41">
        <v>20.37887650359712</v>
      </c>
      <c r="X41">
        <v>64.790135576978429</v>
      </c>
      <c r="Y41">
        <v>0</v>
      </c>
      <c r="Z41">
        <v>2.8784289600000004</v>
      </c>
      <c r="AA41">
        <v>0</v>
      </c>
      <c r="AB41">
        <v>5.7374452800000002</v>
      </c>
      <c r="AC41">
        <v>8.5010146559999988</v>
      </c>
      <c r="AD41">
        <v>0</v>
      </c>
      <c r="AE41">
        <v>12.396859200000002</v>
      </c>
      <c r="AF41">
        <v>6.1515000000000013</v>
      </c>
      <c r="AG41">
        <v>13.548178079999998</v>
      </c>
      <c r="AH41">
        <v>0</v>
      </c>
      <c r="AI41">
        <v>0</v>
      </c>
      <c r="AJ41">
        <v>0</v>
      </c>
      <c r="AK41">
        <v>22.574700000000004</v>
      </c>
      <c r="AL41">
        <v>15.604199999999997</v>
      </c>
      <c r="AM41">
        <v>0</v>
      </c>
      <c r="AN41">
        <v>0</v>
      </c>
      <c r="AO41">
        <v>0</v>
      </c>
      <c r="AP41">
        <v>1.0127073600000001</v>
      </c>
      <c r="AQ41">
        <v>0</v>
      </c>
      <c r="AR41">
        <v>23.274086400000002</v>
      </c>
      <c r="AS41">
        <v>14.009330174400002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32.901065461572024</v>
      </c>
      <c r="BB41">
        <f t="shared" si="0"/>
        <v>979.43944314715009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9.4249639249639241</v>
      </c>
      <c r="M42">
        <v>63.7744</v>
      </c>
      <c r="N42">
        <v>51.881250000000016</v>
      </c>
      <c r="O42">
        <v>35.958199999999998</v>
      </c>
      <c r="P42">
        <v>22.104030000000002</v>
      </c>
      <c r="Q42">
        <v>7.4224799999999993</v>
      </c>
      <c r="R42">
        <v>18.618652483200002</v>
      </c>
      <c r="S42">
        <v>11.59053192</v>
      </c>
      <c r="T42">
        <v>0</v>
      </c>
      <c r="U42">
        <v>62.111966400000007</v>
      </c>
      <c r="V42">
        <v>6.2587230215827336</v>
      </c>
      <c r="W42">
        <v>20.37887650359712</v>
      </c>
      <c r="X42">
        <v>64.790135576978429</v>
      </c>
      <c r="Y42">
        <v>0</v>
      </c>
      <c r="Z42">
        <v>2.8784289600000004</v>
      </c>
      <c r="AA42">
        <v>0</v>
      </c>
      <c r="AB42">
        <v>5.7374452800000002</v>
      </c>
      <c r="AC42">
        <v>8.5010146559999988</v>
      </c>
      <c r="AD42">
        <v>0</v>
      </c>
      <c r="AE42">
        <v>6.1984295999999999</v>
      </c>
      <c r="AF42">
        <v>6.1515000000000013</v>
      </c>
      <c r="AG42">
        <v>13.548178079999998</v>
      </c>
      <c r="AH42">
        <v>0</v>
      </c>
      <c r="AI42">
        <v>0</v>
      </c>
      <c r="AJ42">
        <v>0</v>
      </c>
      <c r="AK42">
        <v>22.574700000000004</v>
      </c>
      <c r="AL42">
        <v>15.604199999999997</v>
      </c>
      <c r="AM42">
        <v>0</v>
      </c>
      <c r="AN42">
        <v>0</v>
      </c>
      <c r="AO42">
        <v>0</v>
      </c>
      <c r="AP42">
        <v>1.0127073600000001</v>
      </c>
      <c r="AQ42">
        <v>0</v>
      </c>
      <c r="AR42">
        <v>23.274086400000002</v>
      </c>
      <c r="AS42">
        <v>14.009330174400002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32.699616279972027</v>
      </c>
      <c r="BB42">
        <f t="shared" si="0"/>
        <v>973.44246272875012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9.4249639249639241</v>
      </c>
      <c r="M43">
        <v>63.7744</v>
      </c>
      <c r="N43">
        <v>51.881250000000016</v>
      </c>
      <c r="O43">
        <v>35.958199999999998</v>
      </c>
      <c r="P43">
        <v>22.104030000000002</v>
      </c>
      <c r="Q43">
        <v>7.4224799999999993</v>
      </c>
      <c r="R43">
        <v>18.618652483200002</v>
      </c>
      <c r="S43">
        <v>11.59053192</v>
      </c>
      <c r="T43">
        <v>0</v>
      </c>
      <c r="U43">
        <v>62.111966400000007</v>
      </c>
      <c r="V43">
        <v>6.2587230215827336</v>
      </c>
      <c r="W43">
        <v>20.37887650359712</v>
      </c>
      <c r="X43">
        <v>64.790135576978429</v>
      </c>
      <c r="Y43">
        <v>0</v>
      </c>
      <c r="Z43">
        <v>2.8784289600000004</v>
      </c>
      <c r="AA43">
        <v>0</v>
      </c>
      <c r="AB43">
        <v>5.7374452800000002</v>
      </c>
      <c r="AC43">
        <v>8.5010146559999988</v>
      </c>
      <c r="AD43">
        <v>0</v>
      </c>
      <c r="AE43">
        <v>6.1984295999999999</v>
      </c>
      <c r="AF43">
        <v>6.1515000000000013</v>
      </c>
      <c r="AG43">
        <v>13.548178079999998</v>
      </c>
      <c r="AH43">
        <v>0</v>
      </c>
      <c r="AI43">
        <v>0</v>
      </c>
      <c r="AJ43">
        <v>0</v>
      </c>
      <c r="AK43">
        <v>22.574700000000004</v>
      </c>
      <c r="AL43">
        <v>15.604199999999997</v>
      </c>
      <c r="AM43">
        <v>0</v>
      </c>
      <c r="AN43">
        <v>0</v>
      </c>
      <c r="AO43">
        <v>0</v>
      </c>
      <c r="AP43">
        <v>2.9818605599999999</v>
      </c>
      <c r="AQ43">
        <v>0</v>
      </c>
      <c r="AR43">
        <v>21.819456000000002</v>
      </c>
      <c r="AS43">
        <v>14.474890080000003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32.731469259972023</v>
      </c>
      <c r="BB43">
        <f t="shared" si="0"/>
        <v>974.39069245435007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9.4249639249639241</v>
      </c>
      <c r="M44">
        <v>63.7744</v>
      </c>
      <c r="N44">
        <v>51.881250000000016</v>
      </c>
      <c r="O44">
        <v>35.958199999999998</v>
      </c>
      <c r="P44">
        <v>22.104030000000002</v>
      </c>
      <c r="Q44">
        <v>7.4224799999999993</v>
      </c>
      <c r="R44">
        <v>18.618652483200002</v>
      </c>
      <c r="S44">
        <v>11.59053192</v>
      </c>
      <c r="T44">
        <v>0</v>
      </c>
      <c r="U44">
        <v>62.111966400000007</v>
      </c>
      <c r="V44">
        <v>6.2587230215827336</v>
      </c>
      <c r="W44">
        <v>20.37887650359712</v>
      </c>
      <c r="X44">
        <v>64.790135576978429</v>
      </c>
      <c r="Y44">
        <v>0</v>
      </c>
      <c r="Z44">
        <v>2.8784289600000004</v>
      </c>
      <c r="AA44">
        <v>0</v>
      </c>
      <c r="AB44">
        <v>5.7374452800000002</v>
      </c>
      <c r="AC44">
        <v>8.5010146559999988</v>
      </c>
      <c r="AD44">
        <v>0</v>
      </c>
      <c r="AE44">
        <v>6.1984295999999999</v>
      </c>
      <c r="AF44">
        <v>6.1515000000000013</v>
      </c>
      <c r="AG44">
        <v>13.548178079999998</v>
      </c>
      <c r="AH44">
        <v>0</v>
      </c>
      <c r="AI44">
        <v>0</v>
      </c>
      <c r="AJ44">
        <v>0</v>
      </c>
      <c r="AK44">
        <v>22.574700000000004</v>
      </c>
      <c r="AL44">
        <v>15.604199999999997</v>
      </c>
      <c r="AM44">
        <v>0</v>
      </c>
      <c r="AN44">
        <v>0</v>
      </c>
      <c r="AO44">
        <v>0</v>
      </c>
      <c r="AP44">
        <v>2.9818605599999999</v>
      </c>
      <c r="AQ44">
        <v>0</v>
      </c>
      <c r="AR44">
        <v>21.819456000000002</v>
      </c>
      <c r="AS44">
        <v>14.474890080000003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32.731469259972023</v>
      </c>
      <c r="BB44">
        <f t="shared" si="0"/>
        <v>974.39069245435007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9.4249639249639241</v>
      </c>
      <c r="M45">
        <v>63.7744</v>
      </c>
      <c r="N45">
        <v>51.881250000000016</v>
      </c>
      <c r="O45">
        <v>35.958199999999998</v>
      </c>
      <c r="P45">
        <v>22.104030000000002</v>
      </c>
      <c r="Q45">
        <v>7.4224799999999993</v>
      </c>
      <c r="R45">
        <v>18.618652483200002</v>
      </c>
      <c r="S45">
        <v>11.59053192</v>
      </c>
      <c r="T45">
        <v>0</v>
      </c>
      <c r="U45">
        <v>62.111966400000007</v>
      </c>
      <c r="V45">
        <v>6.2587230215827336</v>
      </c>
      <c r="W45">
        <v>20.37887650359712</v>
      </c>
      <c r="X45">
        <v>64.790135576978429</v>
      </c>
      <c r="Y45">
        <v>0</v>
      </c>
      <c r="Z45">
        <v>2.8784289600000004</v>
      </c>
      <c r="AA45">
        <v>0</v>
      </c>
      <c r="AB45">
        <v>5.7374452800000002</v>
      </c>
      <c r="AC45">
        <v>4.1386518719999996</v>
      </c>
      <c r="AD45">
        <v>0</v>
      </c>
      <c r="AE45">
        <v>6.1984295999999999</v>
      </c>
      <c r="AF45">
        <v>6.1515000000000013</v>
      </c>
      <c r="AG45">
        <v>13.548178079999998</v>
      </c>
      <c r="AH45">
        <v>0</v>
      </c>
      <c r="AI45">
        <v>0</v>
      </c>
      <c r="AJ45">
        <v>0</v>
      </c>
      <c r="AK45">
        <v>22.574700000000004</v>
      </c>
      <c r="AL45">
        <v>15.604199999999997</v>
      </c>
      <c r="AM45">
        <v>0</v>
      </c>
      <c r="AN45">
        <v>0</v>
      </c>
      <c r="AO45">
        <v>0</v>
      </c>
      <c r="AP45">
        <v>2.9818605599999999</v>
      </c>
      <c r="AQ45">
        <v>0</v>
      </c>
      <c r="AR45">
        <v>21.819456000000002</v>
      </c>
      <c r="AS45">
        <v>14.474890080000003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32.589692425572032</v>
      </c>
      <c r="BB45">
        <f t="shared" si="0"/>
        <v>970.17010650474992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9.4249639249639241</v>
      </c>
      <c r="M46">
        <v>63.7744</v>
      </c>
      <c r="N46">
        <v>51.881250000000016</v>
      </c>
      <c r="O46">
        <v>35.958199999999998</v>
      </c>
      <c r="P46">
        <v>22.104030000000002</v>
      </c>
      <c r="Q46">
        <v>7.4224799999999993</v>
      </c>
      <c r="R46">
        <v>18.618652483200002</v>
      </c>
      <c r="S46">
        <v>11.59053192</v>
      </c>
      <c r="T46">
        <v>0</v>
      </c>
      <c r="U46">
        <v>62.111966400000007</v>
      </c>
      <c r="V46">
        <v>6.2587230215827336</v>
      </c>
      <c r="W46">
        <v>20.37887650359712</v>
      </c>
      <c r="X46">
        <v>64.790135576978429</v>
      </c>
      <c r="Y46">
        <v>0</v>
      </c>
      <c r="Z46">
        <v>0</v>
      </c>
      <c r="AA46">
        <v>0</v>
      </c>
      <c r="AB46">
        <v>5.7374452800000002</v>
      </c>
      <c r="AC46">
        <v>0</v>
      </c>
      <c r="AD46">
        <v>0</v>
      </c>
      <c r="AE46">
        <v>6.1984295999999999</v>
      </c>
      <c r="AF46">
        <v>6.1515000000000013</v>
      </c>
      <c r="AG46">
        <v>13.548178079999998</v>
      </c>
      <c r="AH46">
        <v>0</v>
      </c>
      <c r="AI46">
        <v>0</v>
      </c>
      <c r="AJ46">
        <v>0</v>
      </c>
      <c r="AK46">
        <v>22.574700000000004</v>
      </c>
      <c r="AL46">
        <v>15.604199999999997</v>
      </c>
      <c r="AM46">
        <v>0</v>
      </c>
      <c r="AN46">
        <v>0</v>
      </c>
      <c r="AO46">
        <v>0</v>
      </c>
      <c r="AP46">
        <v>2.9818605599999999</v>
      </c>
      <c r="AQ46">
        <v>0</v>
      </c>
      <c r="AR46">
        <v>21.819456000000002</v>
      </c>
      <c r="AS46">
        <v>14.474890080000003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32.361637386372024</v>
      </c>
      <c r="BB46">
        <f t="shared" si="0"/>
        <v>963.38108071195006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9.4249639249639241</v>
      </c>
      <c r="M47">
        <v>63.7744</v>
      </c>
      <c r="N47">
        <v>51.881250000000016</v>
      </c>
      <c r="O47">
        <v>35.958199999999998</v>
      </c>
      <c r="P47">
        <v>22.104030000000002</v>
      </c>
      <c r="Q47">
        <v>7.4224799999999993</v>
      </c>
      <c r="R47">
        <v>18.618652483200002</v>
      </c>
      <c r="S47">
        <v>11.59053192</v>
      </c>
      <c r="T47">
        <v>0</v>
      </c>
      <c r="U47">
        <v>62.111966400000007</v>
      </c>
      <c r="V47">
        <v>6.2587230215827336</v>
      </c>
      <c r="W47">
        <v>20.37887650359712</v>
      </c>
      <c r="X47">
        <v>64.790135576978429</v>
      </c>
      <c r="Y47">
        <v>0</v>
      </c>
      <c r="Z47">
        <v>0</v>
      </c>
      <c r="AA47">
        <v>0</v>
      </c>
      <c r="AB47">
        <v>5.7374452800000002</v>
      </c>
      <c r="AC47">
        <v>0</v>
      </c>
      <c r="AD47">
        <v>0</v>
      </c>
      <c r="AE47">
        <v>6.1984295999999999</v>
      </c>
      <c r="AF47">
        <v>6.1515000000000013</v>
      </c>
      <c r="AG47">
        <v>13.548178079999998</v>
      </c>
      <c r="AH47">
        <v>0</v>
      </c>
      <c r="AI47">
        <v>0</v>
      </c>
      <c r="AJ47">
        <v>0</v>
      </c>
      <c r="AK47">
        <v>22.574700000000004</v>
      </c>
      <c r="AL47">
        <v>15.604199999999997</v>
      </c>
      <c r="AM47">
        <v>0</v>
      </c>
      <c r="AN47">
        <v>0</v>
      </c>
      <c r="AO47">
        <v>0</v>
      </c>
      <c r="AP47">
        <v>1.0127073600000001</v>
      </c>
      <c r="AQ47">
        <v>0</v>
      </c>
      <c r="AR47">
        <v>21.819456000000002</v>
      </c>
      <c r="AS47">
        <v>14.009330174400002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32.282508918372024</v>
      </c>
      <c r="BB47">
        <f t="shared" si="0"/>
        <v>961.02549607435003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9.4249639249639241</v>
      </c>
      <c r="M48">
        <v>63.7744</v>
      </c>
      <c r="N48">
        <v>51.881250000000016</v>
      </c>
      <c r="O48">
        <v>35.958199999999998</v>
      </c>
      <c r="P48">
        <v>22.104030000000002</v>
      </c>
      <c r="Q48">
        <v>7.4224799999999993</v>
      </c>
      <c r="R48">
        <v>18.618652483200002</v>
      </c>
      <c r="S48">
        <v>11.59053192</v>
      </c>
      <c r="T48">
        <v>0</v>
      </c>
      <c r="U48">
        <v>62.111966400000007</v>
      </c>
      <c r="V48">
        <v>6.2587230215827336</v>
      </c>
      <c r="W48">
        <v>20.37887650359712</v>
      </c>
      <c r="X48">
        <v>64.790135576978429</v>
      </c>
      <c r="Y48">
        <v>0</v>
      </c>
      <c r="Z48">
        <v>0</v>
      </c>
      <c r="AA48">
        <v>0</v>
      </c>
      <c r="AB48">
        <v>5.7374452800000002</v>
      </c>
      <c r="AC48">
        <v>0</v>
      </c>
      <c r="AD48">
        <v>0</v>
      </c>
      <c r="AE48">
        <v>6.1984295999999999</v>
      </c>
      <c r="AF48">
        <v>6.1515000000000013</v>
      </c>
      <c r="AG48">
        <v>13.548178079999998</v>
      </c>
      <c r="AH48">
        <v>0</v>
      </c>
      <c r="AI48">
        <v>0</v>
      </c>
      <c r="AJ48">
        <v>0</v>
      </c>
      <c r="AK48">
        <v>22.574700000000004</v>
      </c>
      <c r="AL48">
        <v>15.604199999999997</v>
      </c>
      <c r="AM48">
        <v>0</v>
      </c>
      <c r="AN48">
        <v>0</v>
      </c>
      <c r="AO48">
        <v>0</v>
      </c>
      <c r="AP48">
        <v>1.0127073600000001</v>
      </c>
      <c r="AQ48">
        <v>0</v>
      </c>
      <c r="AR48">
        <v>21.819456000000002</v>
      </c>
      <c r="AS48">
        <v>14.009330174400002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32.282508918372024</v>
      </c>
      <c r="BB48">
        <f t="shared" si="0"/>
        <v>961.02549607435003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9.4249639249639241</v>
      </c>
      <c r="M49">
        <v>63.7744</v>
      </c>
      <c r="N49">
        <v>51.881250000000016</v>
      </c>
      <c r="O49">
        <v>35.958199999999998</v>
      </c>
      <c r="P49">
        <v>22.104030000000002</v>
      </c>
      <c r="Q49">
        <v>7.4224799999999993</v>
      </c>
      <c r="R49">
        <v>18.618652483200002</v>
      </c>
      <c r="S49">
        <v>11.59053192</v>
      </c>
      <c r="T49">
        <v>0</v>
      </c>
      <c r="U49">
        <v>62.111966400000007</v>
      </c>
      <c r="V49">
        <v>6.2587230215827336</v>
      </c>
      <c r="W49">
        <v>20.37887650359712</v>
      </c>
      <c r="X49">
        <v>64.790135576978429</v>
      </c>
      <c r="Y49">
        <v>0</v>
      </c>
      <c r="Z49">
        <v>0</v>
      </c>
      <c r="AA49">
        <v>0</v>
      </c>
      <c r="AB49">
        <v>5.7374452800000002</v>
      </c>
      <c r="AC49">
        <v>0</v>
      </c>
      <c r="AD49">
        <v>0</v>
      </c>
      <c r="AE49">
        <v>6.1984295999999999</v>
      </c>
      <c r="AF49">
        <v>6.1515000000000013</v>
      </c>
      <c r="AG49">
        <v>13.548178079999998</v>
      </c>
      <c r="AH49">
        <v>0</v>
      </c>
      <c r="AI49">
        <v>0</v>
      </c>
      <c r="AJ49">
        <v>0</v>
      </c>
      <c r="AK49">
        <v>22.574700000000004</v>
      </c>
      <c r="AL49">
        <v>7.8020999999999985</v>
      </c>
      <c r="AM49">
        <v>0</v>
      </c>
      <c r="AN49">
        <v>0</v>
      </c>
      <c r="AO49">
        <v>0</v>
      </c>
      <c r="AP49">
        <v>1.0127073600000001</v>
      </c>
      <c r="AQ49">
        <v>0</v>
      </c>
      <c r="AR49">
        <v>21.819456000000002</v>
      </c>
      <c r="AS49">
        <v>14.009330174400002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32.028940668372023</v>
      </c>
      <c r="BB49">
        <f t="shared" si="0"/>
        <v>953.47696432435021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9.4249639249639241</v>
      </c>
      <c r="M50">
        <v>63.7744</v>
      </c>
      <c r="N50">
        <v>51.881250000000016</v>
      </c>
      <c r="O50">
        <v>35.958199999999998</v>
      </c>
      <c r="P50">
        <v>22.104030000000002</v>
      </c>
      <c r="Q50">
        <v>7.4224799999999993</v>
      </c>
      <c r="R50">
        <v>18.618652483200002</v>
      </c>
      <c r="S50">
        <v>11.59053192</v>
      </c>
      <c r="T50">
        <v>0</v>
      </c>
      <c r="U50">
        <v>62.111966400000007</v>
      </c>
      <c r="V50">
        <v>6.2587230215827336</v>
      </c>
      <c r="W50">
        <v>20.37887650359712</v>
      </c>
      <c r="X50">
        <v>64.790135576978429</v>
      </c>
      <c r="Y50">
        <v>0</v>
      </c>
      <c r="Z50">
        <v>0</v>
      </c>
      <c r="AA50">
        <v>0</v>
      </c>
      <c r="AB50">
        <v>5.7374452800000002</v>
      </c>
      <c r="AC50">
        <v>0</v>
      </c>
      <c r="AD50">
        <v>0</v>
      </c>
      <c r="AE50">
        <v>6.1984295999999999</v>
      </c>
      <c r="AF50">
        <v>6.1515000000000013</v>
      </c>
      <c r="AG50">
        <v>13.548178079999998</v>
      </c>
      <c r="AH50">
        <v>0</v>
      </c>
      <c r="AI50">
        <v>0</v>
      </c>
      <c r="AJ50">
        <v>0</v>
      </c>
      <c r="AK50">
        <v>22.574700000000004</v>
      </c>
      <c r="AL50">
        <v>7.8020999999999985</v>
      </c>
      <c r="AM50">
        <v>0</v>
      </c>
      <c r="AN50">
        <v>0</v>
      </c>
      <c r="AO50">
        <v>0</v>
      </c>
      <c r="AP50">
        <v>1.0127073600000001</v>
      </c>
      <c r="AQ50">
        <v>0</v>
      </c>
      <c r="AR50">
        <v>21.819456000000002</v>
      </c>
      <c r="AS50">
        <v>14.009330174400002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32.028940668372023</v>
      </c>
      <c r="BB50">
        <f t="shared" si="0"/>
        <v>953.47696432435021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9.4249639249639241</v>
      </c>
      <c r="M51">
        <v>63.7744</v>
      </c>
      <c r="N51">
        <v>51.881250000000016</v>
      </c>
      <c r="O51">
        <v>35.958199999999998</v>
      </c>
      <c r="P51">
        <v>22.104030000000002</v>
      </c>
      <c r="Q51">
        <v>7.4224799999999993</v>
      </c>
      <c r="R51">
        <v>18.618652483200002</v>
      </c>
      <c r="S51">
        <v>11.59053192</v>
      </c>
      <c r="T51">
        <v>0</v>
      </c>
      <c r="U51">
        <v>62.111966400000007</v>
      </c>
      <c r="V51">
        <v>6.2587230215827336</v>
      </c>
      <c r="W51">
        <v>20.37887650359712</v>
      </c>
      <c r="X51">
        <v>64.790135576978429</v>
      </c>
      <c r="Y51">
        <v>0</v>
      </c>
      <c r="Z51">
        <v>0</v>
      </c>
      <c r="AA51">
        <v>0</v>
      </c>
      <c r="AB51">
        <v>5.7374452800000002</v>
      </c>
      <c r="AC51">
        <v>0</v>
      </c>
      <c r="AD51">
        <v>0</v>
      </c>
      <c r="AE51">
        <v>6.1984295999999999</v>
      </c>
      <c r="AF51">
        <v>6.1515000000000013</v>
      </c>
      <c r="AG51">
        <v>13.548178079999998</v>
      </c>
      <c r="AH51">
        <v>0</v>
      </c>
      <c r="AI51">
        <v>0</v>
      </c>
      <c r="AJ51">
        <v>0</v>
      </c>
      <c r="AK51">
        <v>22.574700000000004</v>
      </c>
      <c r="AL51">
        <v>7.8020999999999985</v>
      </c>
      <c r="AM51">
        <v>0</v>
      </c>
      <c r="AN51">
        <v>0</v>
      </c>
      <c r="AO51">
        <v>0</v>
      </c>
      <c r="AP51">
        <v>1.0127073600000001</v>
      </c>
      <c r="AQ51">
        <v>0</v>
      </c>
      <c r="AR51">
        <v>21.819456000000002</v>
      </c>
      <c r="AS51">
        <v>14.009330174400002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32.028940668372023</v>
      </c>
      <c r="BB51">
        <f t="shared" si="0"/>
        <v>953.47696432435021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9.4249639249639241</v>
      </c>
      <c r="M52">
        <v>63.7744</v>
      </c>
      <c r="N52">
        <v>51.881250000000016</v>
      </c>
      <c r="O52">
        <v>35.958199999999998</v>
      </c>
      <c r="P52">
        <v>22.104030000000002</v>
      </c>
      <c r="Q52">
        <v>7.4224799999999993</v>
      </c>
      <c r="R52">
        <v>18.618652483200002</v>
      </c>
      <c r="S52">
        <v>11.59053192</v>
      </c>
      <c r="T52">
        <v>0</v>
      </c>
      <c r="U52">
        <v>62.111966400000007</v>
      </c>
      <c r="V52">
        <v>6.2587230215827336</v>
      </c>
      <c r="W52">
        <v>20.37887650359712</v>
      </c>
      <c r="X52">
        <v>64.790135576978429</v>
      </c>
      <c r="Y52">
        <v>0</v>
      </c>
      <c r="Z52">
        <v>0</v>
      </c>
      <c r="AA52">
        <v>0</v>
      </c>
      <c r="AB52">
        <v>5.7374452800000002</v>
      </c>
      <c r="AC52">
        <v>0</v>
      </c>
      <c r="AD52">
        <v>0</v>
      </c>
      <c r="AE52">
        <v>6.1984295999999999</v>
      </c>
      <c r="AF52">
        <v>6.1515000000000013</v>
      </c>
      <c r="AG52">
        <v>13.548178079999998</v>
      </c>
      <c r="AH52">
        <v>8.40163248</v>
      </c>
      <c r="AI52">
        <v>0</v>
      </c>
      <c r="AJ52">
        <v>0</v>
      </c>
      <c r="AK52">
        <v>22.574700000000004</v>
      </c>
      <c r="AL52">
        <v>7.8020999999999985</v>
      </c>
      <c r="AM52">
        <v>0</v>
      </c>
      <c r="AN52">
        <v>0</v>
      </c>
      <c r="AO52">
        <v>0</v>
      </c>
      <c r="AP52">
        <v>1.0127073600000001</v>
      </c>
      <c r="AQ52">
        <v>0</v>
      </c>
      <c r="AR52">
        <v>21.819456000000002</v>
      </c>
      <c r="AS52">
        <v>14.009330174400002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32.301993943572022</v>
      </c>
      <c r="BB52">
        <f t="shared" si="0"/>
        <v>961.60554352915017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9.4249639249639241</v>
      </c>
      <c r="M53">
        <v>63.7744</v>
      </c>
      <c r="N53">
        <v>51.881250000000016</v>
      </c>
      <c r="O53">
        <v>35.958199999999998</v>
      </c>
      <c r="P53">
        <v>22.104030000000002</v>
      </c>
      <c r="Q53">
        <v>7.4224799999999993</v>
      </c>
      <c r="R53">
        <v>18.618652483200002</v>
      </c>
      <c r="S53">
        <v>11.59053192</v>
      </c>
      <c r="T53">
        <v>0</v>
      </c>
      <c r="U53">
        <v>62.111966400000007</v>
      </c>
      <c r="V53">
        <v>6.2587230215827336</v>
      </c>
      <c r="W53">
        <v>20.37887650359712</v>
      </c>
      <c r="X53">
        <v>64.790135576978429</v>
      </c>
      <c r="Y53">
        <v>0</v>
      </c>
      <c r="Z53">
        <v>2.8784289600000004</v>
      </c>
      <c r="AA53">
        <v>0</v>
      </c>
      <c r="AB53">
        <v>5.0349009600000008</v>
      </c>
      <c r="AC53">
        <v>0</v>
      </c>
      <c r="AD53">
        <v>0</v>
      </c>
      <c r="AE53">
        <v>6.1984295999999999</v>
      </c>
      <c r="AF53">
        <v>6.1515000000000013</v>
      </c>
      <c r="AG53">
        <v>13.548178079999998</v>
      </c>
      <c r="AH53">
        <v>8.40163248</v>
      </c>
      <c r="AI53">
        <v>0</v>
      </c>
      <c r="AJ53">
        <v>0</v>
      </c>
      <c r="AK53">
        <v>22.574700000000004</v>
      </c>
      <c r="AL53">
        <v>15.604199999999997</v>
      </c>
      <c r="AM53">
        <v>0</v>
      </c>
      <c r="AN53">
        <v>0</v>
      </c>
      <c r="AO53">
        <v>0</v>
      </c>
      <c r="AP53">
        <v>1.0127073600000001</v>
      </c>
      <c r="AQ53">
        <v>0</v>
      </c>
      <c r="AR53">
        <v>21.819456000000002</v>
      </c>
      <c r="AS53">
        <v>14.009330174400002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32.626278663972023</v>
      </c>
      <c r="BB53">
        <f t="shared" si="0"/>
        <v>971.25924344875011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9.4249639249639241</v>
      </c>
      <c r="M54">
        <v>63.7744</v>
      </c>
      <c r="N54">
        <v>51.881250000000016</v>
      </c>
      <c r="O54">
        <v>35.958199999999998</v>
      </c>
      <c r="P54">
        <v>22.104030000000002</v>
      </c>
      <c r="Q54">
        <v>7.4224799999999993</v>
      </c>
      <c r="R54">
        <v>18.618652483200002</v>
      </c>
      <c r="S54">
        <v>11.59053192</v>
      </c>
      <c r="T54">
        <v>0</v>
      </c>
      <c r="U54">
        <v>62.111966400000007</v>
      </c>
      <c r="V54">
        <v>6.2587230215827336</v>
      </c>
      <c r="W54">
        <v>20.37887650359712</v>
      </c>
      <c r="X54">
        <v>64.790135576978429</v>
      </c>
      <c r="Y54">
        <v>0</v>
      </c>
      <c r="Z54">
        <v>2.8784289600000004</v>
      </c>
      <c r="AA54">
        <v>0</v>
      </c>
      <c r="AB54">
        <v>5.7374452800000002</v>
      </c>
      <c r="AC54">
        <v>0</v>
      </c>
      <c r="AD54">
        <v>0</v>
      </c>
      <c r="AE54">
        <v>6.1984295999999999</v>
      </c>
      <c r="AF54">
        <v>6.1515000000000013</v>
      </c>
      <c r="AG54">
        <v>13.548178079999998</v>
      </c>
      <c r="AH54">
        <v>8.40163248</v>
      </c>
      <c r="AI54">
        <v>0</v>
      </c>
      <c r="AJ54">
        <v>0</v>
      </c>
      <c r="AK54">
        <v>22.574700000000004</v>
      </c>
      <c r="AL54">
        <v>15.604199999999997</v>
      </c>
      <c r="AM54">
        <v>0</v>
      </c>
      <c r="AN54">
        <v>0</v>
      </c>
      <c r="AO54">
        <v>0</v>
      </c>
      <c r="AP54">
        <v>1.0127073600000001</v>
      </c>
      <c r="AQ54">
        <v>0</v>
      </c>
      <c r="AR54">
        <v>21.819456000000002</v>
      </c>
      <c r="AS54">
        <v>14.009330174400002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32.649110915172024</v>
      </c>
      <c r="BB54">
        <f t="shared" si="0"/>
        <v>971.93895551755008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9.4249639249639241</v>
      </c>
      <c r="M55">
        <v>63.7744</v>
      </c>
      <c r="N55">
        <v>51.881250000000016</v>
      </c>
      <c r="O55">
        <v>35.958199999999998</v>
      </c>
      <c r="P55">
        <v>22.104030000000002</v>
      </c>
      <c r="Q55">
        <v>7.4224799999999993</v>
      </c>
      <c r="R55">
        <v>18.618652483200002</v>
      </c>
      <c r="S55">
        <v>11.59053192</v>
      </c>
      <c r="T55">
        <v>0</v>
      </c>
      <c r="U55">
        <v>62.111966400000007</v>
      </c>
      <c r="V55">
        <v>6.2587230215827336</v>
      </c>
      <c r="W55">
        <v>20.37887650359712</v>
      </c>
      <c r="X55">
        <v>64.790135576978429</v>
      </c>
      <c r="Y55">
        <v>0</v>
      </c>
      <c r="Z55">
        <v>2.8784289600000004</v>
      </c>
      <c r="AA55">
        <v>0</v>
      </c>
      <c r="AB55">
        <v>5.7374452800000002</v>
      </c>
      <c r="AC55">
        <v>0</v>
      </c>
      <c r="AD55">
        <v>4.0032640800000001</v>
      </c>
      <c r="AE55">
        <v>6.1984295999999999</v>
      </c>
      <c r="AF55">
        <v>6.1515000000000013</v>
      </c>
      <c r="AG55">
        <v>13.548178079999998</v>
      </c>
      <c r="AH55">
        <v>8.40163248</v>
      </c>
      <c r="AI55">
        <v>0</v>
      </c>
      <c r="AJ55">
        <v>0</v>
      </c>
      <c r="AK55">
        <v>22.574700000000004</v>
      </c>
      <c r="AL55">
        <v>15.604199999999997</v>
      </c>
      <c r="AM55">
        <v>0</v>
      </c>
      <c r="AN55">
        <v>0</v>
      </c>
      <c r="AO55">
        <v>0</v>
      </c>
      <c r="AP55">
        <v>0.73139976000000018</v>
      </c>
      <c r="AQ55">
        <v>0</v>
      </c>
      <c r="AR55">
        <v>21.819456000000002</v>
      </c>
      <c r="AS55">
        <v>14.009330174400002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32.770074500772019</v>
      </c>
      <c r="BB55">
        <f t="shared" si="0"/>
        <v>975.53994841195015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9.4249639249639241</v>
      </c>
      <c r="M56">
        <v>63.7744</v>
      </c>
      <c r="N56">
        <v>51.881250000000016</v>
      </c>
      <c r="O56">
        <v>35.958199999999998</v>
      </c>
      <c r="P56">
        <v>22.104030000000002</v>
      </c>
      <c r="Q56">
        <v>7.4224799999999993</v>
      </c>
      <c r="R56">
        <v>18.618652483200002</v>
      </c>
      <c r="S56">
        <v>11.59053192</v>
      </c>
      <c r="T56">
        <v>0</v>
      </c>
      <c r="U56">
        <v>62.111966400000007</v>
      </c>
      <c r="V56">
        <v>6.2587230215827336</v>
      </c>
      <c r="W56">
        <v>20.37887650359712</v>
      </c>
      <c r="X56">
        <v>64.790135576978429</v>
      </c>
      <c r="Y56">
        <v>0</v>
      </c>
      <c r="Z56">
        <v>2.8784289600000004</v>
      </c>
      <c r="AA56">
        <v>0</v>
      </c>
      <c r="AB56">
        <v>5.7374452800000002</v>
      </c>
      <c r="AC56">
        <v>4.2505073279999994</v>
      </c>
      <c r="AD56">
        <v>4.0032640800000001</v>
      </c>
      <c r="AE56">
        <v>6.1984295999999999</v>
      </c>
      <c r="AF56">
        <v>6.1515000000000013</v>
      </c>
      <c r="AG56">
        <v>13.548178079999998</v>
      </c>
      <c r="AH56">
        <v>8.40163248</v>
      </c>
      <c r="AI56">
        <v>0</v>
      </c>
      <c r="AJ56">
        <v>0</v>
      </c>
      <c r="AK56">
        <v>22.574700000000004</v>
      </c>
      <c r="AL56">
        <v>15.604199999999997</v>
      </c>
      <c r="AM56">
        <v>0</v>
      </c>
      <c r="AN56">
        <v>0</v>
      </c>
      <c r="AO56">
        <v>0</v>
      </c>
      <c r="AP56">
        <v>0.73139976000000018</v>
      </c>
      <c r="AQ56">
        <v>0</v>
      </c>
      <c r="AR56">
        <v>21.819456000000002</v>
      </c>
      <c r="AS56">
        <v>14.009330174400002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32.908216076772028</v>
      </c>
      <c r="BB56">
        <f t="shared" si="0"/>
        <v>979.65231416395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512.33784866799999</v>
      </c>
      <c r="L57">
        <v>9.4249639249639241</v>
      </c>
      <c r="M57">
        <v>63.7744</v>
      </c>
      <c r="N57">
        <v>51.881250000000016</v>
      </c>
      <c r="O57">
        <v>35.958199999999998</v>
      </c>
      <c r="P57">
        <v>22.104030000000002</v>
      </c>
      <c r="Q57">
        <v>7.4224799999999993</v>
      </c>
      <c r="R57">
        <v>18.618652483200002</v>
      </c>
      <c r="S57">
        <v>11.59053192</v>
      </c>
      <c r="T57">
        <v>0</v>
      </c>
      <c r="U57">
        <v>62.111966400000007</v>
      </c>
      <c r="V57">
        <v>6.2587230215827336</v>
      </c>
      <c r="W57">
        <v>19.994973021582734</v>
      </c>
      <c r="X57">
        <v>64.790135576978429</v>
      </c>
      <c r="Y57">
        <v>0</v>
      </c>
      <c r="Z57">
        <v>2.8784289600000004</v>
      </c>
      <c r="AA57">
        <v>0</v>
      </c>
      <c r="AB57">
        <v>5.7374452800000002</v>
      </c>
      <c r="AC57">
        <v>8.5010146559999988</v>
      </c>
      <c r="AD57">
        <v>4.0032640800000001</v>
      </c>
      <c r="AE57">
        <v>6.1984295999999999</v>
      </c>
      <c r="AF57">
        <v>6.1515000000000013</v>
      </c>
      <c r="AG57">
        <v>13.548178079999998</v>
      </c>
      <c r="AH57">
        <v>8.40163248</v>
      </c>
      <c r="AI57">
        <v>0</v>
      </c>
      <c r="AJ57">
        <v>0</v>
      </c>
      <c r="AK57">
        <v>22.574700000000004</v>
      </c>
      <c r="AL57">
        <v>15.604199999999997</v>
      </c>
      <c r="AM57">
        <v>0</v>
      </c>
      <c r="AN57">
        <v>0</v>
      </c>
      <c r="AO57">
        <v>0</v>
      </c>
      <c r="AP57">
        <v>0.73139976000000018</v>
      </c>
      <c r="AQ57">
        <v>0</v>
      </c>
      <c r="AR57">
        <v>23.516524800000003</v>
      </c>
      <c r="AS57">
        <v>14.009330174400002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33.089035349923101</v>
      </c>
      <c r="BB57">
        <f t="shared" si="0"/>
        <v>985.03516753678468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512.33784866799999</v>
      </c>
      <c r="L58">
        <v>9.4249639249639241</v>
      </c>
      <c r="M58">
        <v>63.7744</v>
      </c>
      <c r="N58">
        <v>51.881250000000016</v>
      </c>
      <c r="O58">
        <v>35.958199999999998</v>
      </c>
      <c r="P58">
        <v>22.104030000000002</v>
      </c>
      <c r="Q58">
        <v>7.4224799999999993</v>
      </c>
      <c r="R58">
        <v>18.618652483200002</v>
      </c>
      <c r="S58">
        <v>11.59053192</v>
      </c>
      <c r="T58">
        <v>0</v>
      </c>
      <c r="U58">
        <v>62.111966400000007</v>
      </c>
      <c r="V58">
        <v>6.2587230215827336</v>
      </c>
      <c r="W58">
        <v>19.994973021582734</v>
      </c>
      <c r="X58">
        <v>64.790135576978429</v>
      </c>
      <c r="Y58">
        <v>0</v>
      </c>
      <c r="Z58">
        <v>2.8784289600000004</v>
      </c>
      <c r="AA58">
        <v>0</v>
      </c>
      <c r="AB58">
        <v>5.7374452800000002</v>
      </c>
      <c r="AC58">
        <v>8.5010146559999988</v>
      </c>
      <c r="AD58">
        <v>4.0032640800000001</v>
      </c>
      <c r="AE58">
        <v>6.1984295999999999</v>
      </c>
      <c r="AF58">
        <v>6.1515000000000013</v>
      </c>
      <c r="AG58">
        <v>13.548178079999998</v>
      </c>
      <c r="AH58">
        <v>8.40163248</v>
      </c>
      <c r="AI58">
        <v>0</v>
      </c>
      <c r="AJ58">
        <v>0</v>
      </c>
      <c r="AK58">
        <v>22.574700000000004</v>
      </c>
      <c r="AL58">
        <v>15.604199999999997</v>
      </c>
      <c r="AM58">
        <v>0</v>
      </c>
      <c r="AN58">
        <v>0</v>
      </c>
      <c r="AO58">
        <v>0</v>
      </c>
      <c r="AP58">
        <v>0.73139976000000018</v>
      </c>
      <c r="AQ58">
        <v>7.2055500000000015</v>
      </c>
      <c r="AR58">
        <v>23.516524800000003</v>
      </c>
      <c r="AS58">
        <v>14.009330174400002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33.323216071510409</v>
      </c>
      <c r="BB58">
        <f t="shared" si="0"/>
        <v>992.00653681519725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512.33784866799999</v>
      </c>
      <c r="L59">
        <v>9.4249639249639241</v>
      </c>
      <c r="M59">
        <v>63.7744</v>
      </c>
      <c r="N59">
        <v>51.881250000000016</v>
      </c>
      <c r="O59">
        <v>35.958199999999998</v>
      </c>
      <c r="P59">
        <v>22.104030000000002</v>
      </c>
      <c r="Q59">
        <v>7.4224799999999993</v>
      </c>
      <c r="R59">
        <v>18.618652483200002</v>
      </c>
      <c r="S59">
        <v>11.59053192</v>
      </c>
      <c r="T59">
        <v>0</v>
      </c>
      <c r="U59">
        <v>62.111966400000007</v>
      </c>
      <c r="V59">
        <v>6.2587230215827336</v>
      </c>
      <c r="W59">
        <v>19.994973021582734</v>
      </c>
      <c r="X59">
        <v>64.790135576978429</v>
      </c>
      <c r="Y59">
        <v>0</v>
      </c>
      <c r="Z59">
        <v>2.8784289600000004</v>
      </c>
      <c r="AA59">
        <v>0</v>
      </c>
      <c r="AB59">
        <v>5.7374452800000002</v>
      </c>
      <c r="AC59">
        <v>8.5010146559999988</v>
      </c>
      <c r="AD59">
        <v>4.0032640800000001</v>
      </c>
      <c r="AE59">
        <v>11.551618800000004</v>
      </c>
      <c r="AF59">
        <v>6.1515000000000013</v>
      </c>
      <c r="AG59">
        <v>13.548178079999998</v>
      </c>
      <c r="AH59">
        <v>8.40163248</v>
      </c>
      <c r="AI59">
        <v>0</v>
      </c>
      <c r="AJ59">
        <v>0</v>
      </c>
      <c r="AK59">
        <v>22.574700000000004</v>
      </c>
      <c r="AL59">
        <v>15.604199999999997</v>
      </c>
      <c r="AM59">
        <v>0</v>
      </c>
      <c r="AN59">
        <v>0</v>
      </c>
      <c r="AO59">
        <v>0</v>
      </c>
      <c r="AP59">
        <v>0.73139976000000018</v>
      </c>
      <c r="AQ59">
        <v>21.35463</v>
      </c>
      <c r="AR59">
        <v>23.516524800000003</v>
      </c>
      <c r="AS59">
        <v>14.009330174400002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33.957040149910405</v>
      </c>
      <c r="BB59">
        <f t="shared" si="0"/>
        <v>1010.8749819367974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512.33784866799999</v>
      </c>
      <c r="L60">
        <v>9.4249639249639241</v>
      </c>
      <c r="M60">
        <v>63.7744</v>
      </c>
      <c r="N60">
        <v>51.881250000000016</v>
      </c>
      <c r="O60">
        <v>35.958199999999998</v>
      </c>
      <c r="P60">
        <v>22.104030000000002</v>
      </c>
      <c r="Q60">
        <v>7.4224799999999993</v>
      </c>
      <c r="R60">
        <v>18.618652483200002</v>
      </c>
      <c r="S60">
        <v>11.59053192</v>
      </c>
      <c r="T60">
        <v>0</v>
      </c>
      <c r="U60">
        <v>62.111966400000007</v>
      </c>
      <c r="V60">
        <v>6.2587230215827336</v>
      </c>
      <c r="W60">
        <v>19.994973021582734</v>
      </c>
      <c r="X60">
        <v>64.790135576978429</v>
      </c>
      <c r="Y60">
        <v>0</v>
      </c>
      <c r="Z60">
        <v>2.8784289600000004</v>
      </c>
      <c r="AA60">
        <v>0</v>
      </c>
      <c r="AB60">
        <v>5.7374452800000002</v>
      </c>
      <c r="AC60">
        <v>8.5010146559999988</v>
      </c>
      <c r="AD60">
        <v>4.0032640800000001</v>
      </c>
      <c r="AE60">
        <v>12.115112399999999</v>
      </c>
      <c r="AF60">
        <v>6.1515000000000013</v>
      </c>
      <c r="AG60">
        <v>13.548178079999998</v>
      </c>
      <c r="AH60">
        <v>8.40163248</v>
      </c>
      <c r="AI60">
        <v>0</v>
      </c>
      <c r="AJ60">
        <v>0</v>
      </c>
      <c r="AK60">
        <v>22.574700000000004</v>
      </c>
      <c r="AL60">
        <v>15.604199999999997</v>
      </c>
      <c r="AM60">
        <v>0</v>
      </c>
      <c r="AN60">
        <v>0</v>
      </c>
      <c r="AO60">
        <v>0</v>
      </c>
      <c r="AP60">
        <v>0.73139976000000018</v>
      </c>
      <c r="AQ60">
        <v>21.35463</v>
      </c>
      <c r="AR60">
        <v>23.516524800000003</v>
      </c>
      <c r="AS60">
        <v>14.009330174400002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33.97535347231041</v>
      </c>
      <c r="BB60">
        <f t="shared" si="0"/>
        <v>1011.4201622143974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512.33784866799999</v>
      </c>
      <c r="L61">
        <v>9.4249639249639241</v>
      </c>
      <c r="M61">
        <v>63.7744</v>
      </c>
      <c r="N61">
        <v>51.881250000000016</v>
      </c>
      <c r="O61">
        <v>35.958199999999998</v>
      </c>
      <c r="P61">
        <v>22.104030000000002</v>
      </c>
      <c r="Q61">
        <v>7.4224799999999993</v>
      </c>
      <c r="R61">
        <v>18.618652483200002</v>
      </c>
      <c r="S61">
        <v>11.59053192</v>
      </c>
      <c r="T61">
        <v>0</v>
      </c>
      <c r="U61">
        <v>62.111966400000007</v>
      </c>
      <c r="V61">
        <v>6.2587230215827336</v>
      </c>
      <c r="W61">
        <v>19.994973021582734</v>
      </c>
      <c r="X61">
        <v>64.790135576978429</v>
      </c>
      <c r="Y61">
        <v>0</v>
      </c>
      <c r="Z61">
        <v>2.8784289600000004</v>
      </c>
      <c r="AA61">
        <v>0</v>
      </c>
      <c r="AB61">
        <v>11.533435920000002</v>
      </c>
      <c r="AC61">
        <v>8.5010146559999988</v>
      </c>
      <c r="AD61">
        <v>4.0032640800000001</v>
      </c>
      <c r="AE61">
        <v>12.396859200000002</v>
      </c>
      <c r="AF61">
        <v>6.1515000000000013</v>
      </c>
      <c r="AG61">
        <v>13.548178079999998</v>
      </c>
      <c r="AH61">
        <v>10.273283279999998</v>
      </c>
      <c r="AI61">
        <v>0</v>
      </c>
      <c r="AJ61">
        <v>0</v>
      </c>
      <c r="AK61">
        <v>22.574700000000004</v>
      </c>
      <c r="AL61">
        <v>15.604199999999997</v>
      </c>
      <c r="AM61">
        <v>0</v>
      </c>
      <c r="AN61">
        <v>0</v>
      </c>
      <c r="AO61">
        <v>0</v>
      </c>
      <c r="AP61">
        <v>0.73139976000000018</v>
      </c>
      <c r="AQ61">
        <v>21.35463</v>
      </c>
      <c r="AR61">
        <v>21.819456000000002</v>
      </c>
      <c r="AS61">
        <v>14.009330174400002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34.178553744310406</v>
      </c>
      <c r="BB61">
        <f t="shared" si="0"/>
        <v>1017.4692813823974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512.33784866799999</v>
      </c>
      <c r="L62">
        <v>9.4249639249639241</v>
      </c>
      <c r="M62">
        <v>63.7744</v>
      </c>
      <c r="N62">
        <v>51.881250000000016</v>
      </c>
      <c r="O62">
        <v>35.958199999999998</v>
      </c>
      <c r="P62">
        <v>22.104030000000002</v>
      </c>
      <c r="Q62">
        <v>7.4224799999999993</v>
      </c>
      <c r="R62">
        <v>18.618652483200002</v>
      </c>
      <c r="S62">
        <v>11.59053192</v>
      </c>
      <c r="T62">
        <v>0</v>
      </c>
      <c r="U62">
        <v>62.111966400000007</v>
      </c>
      <c r="V62">
        <v>6.2587230215827336</v>
      </c>
      <c r="W62">
        <v>19.994973021582734</v>
      </c>
      <c r="X62">
        <v>64.790135576978429</v>
      </c>
      <c r="Y62">
        <v>0</v>
      </c>
      <c r="Z62">
        <v>2.8784289600000004</v>
      </c>
      <c r="AA62">
        <v>0</v>
      </c>
      <c r="AB62">
        <v>11.533435920000002</v>
      </c>
      <c r="AC62">
        <v>8.5010146559999988</v>
      </c>
      <c r="AD62">
        <v>4.0032640800000001</v>
      </c>
      <c r="AE62">
        <v>12.396859200000002</v>
      </c>
      <c r="AF62">
        <v>6.1515000000000013</v>
      </c>
      <c r="AG62">
        <v>13.548178079999998</v>
      </c>
      <c r="AH62">
        <v>10.273283279999998</v>
      </c>
      <c r="AI62">
        <v>0</v>
      </c>
      <c r="AJ62">
        <v>0</v>
      </c>
      <c r="AK62">
        <v>22.574700000000004</v>
      </c>
      <c r="AL62">
        <v>15.604199999999997</v>
      </c>
      <c r="AM62">
        <v>0</v>
      </c>
      <c r="AN62">
        <v>0</v>
      </c>
      <c r="AO62">
        <v>0</v>
      </c>
      <c r="AP62">
        <v>0.73139976000000018</v>
      </c>
      <c r="AQ62">
        <v>21.35463</v>
      </c>
      <c r="AR62">
        <v>21.819456000000002</v>
      </c>
      <c r="AS62">
        <v>14.009330174400002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34.178553744310406</v>
      </c>
      <c r="BB62">
        <f t="shared" si="0"/>
        <v>1017.4692813823974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512.33784866799999</v>
      </c>
      <c r="L63">
        <v>9.4249639249639241</v>
      </c>
      <c r="M63">
        <v>63.7744</v>
      </c>
      <c r="N63">
        <v>51.881250000000016</v>
      </c>
      <c r="O63">
        <v>35.958199999999998</v>
      </c>
      <c r="P63">
        <v>22.104030000000002</v>
      </c>
      <c r="Q63">
        <v>7.4224799999999993</v>
      </c>
      <c r="R63">
        <v>18.618652483200002</v>
      </c>
      <c r="S63">
        <v>11.59053192</v>
      </c>
      <c r="T63">
        <v>0</v>
      </c>
      <c r="U63">
        <v>62.111966400000007</v>
      </c>
      <c r="V63">
        <v>6.2587230215827336</v>
      </c>
      <c r="W63">
        <v>20.37887650359712</v>
      </c>
      <c r="X63">
        <v>64.790135576978429</v>
      </c>
      <c r="Y63">
        <v>0</v>
      </c>
      <c r="Z63">
        <v>2.8784289600000004</v>
      </c>
      <c r="AA63">
        <v>6.1683971040000021</v>
      </c>
      <c r="AB63">
        <v>11.533435920000002</v>
      </c>
      <c r="AC63">
        <v>8.5010146559999988</v>
      </c>
      <c r="AD63">
        <v>4.0032640800000001</v>
      </c>
      <c r="AE63">
        <v>12.396859200000002</v>
      </c>
      <c r="AF63">
        <v>6.1515000000000013</v>
      </c>
      <c r="AG63">
        <v>13.548178079999998</v>
      </c>
      <c r="AH63">
        <v>10.273283279999998</v>
      </c>
      <c r="AI63">
        <v>0</v>
      </c>
      <c r="AJ63">
        <v>0</v>
      </c>
      <c r="AK63">
        <v>22.574700000000004</v>
      </c>
      <c r="AL63">
        <v>15.604199999999997</v>
      </c>
      <c r="AM63">
        <v>0</v>
      </c>
      <c r="AN63">
        <v>0</v>
      </c>
      <c r="AO63">
        <v>0</v>
      </c>
      <c r="AP63">
        <v>0.73139976000000018</v>
      </c>
      <c r="AQ63">
        <v>21.35463</v>
      </c>
      <c r="AR63">
        <v>21.819456000000002</v>
      </c>
      <c r="AS63">
        <v>14.009330174400002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34.391503623159323</v>
      </c>
      <c r="BB63">
        <f t="shared" si="0"/>
        <v>1023.8086320895628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512.33784866799999</v>
      </c>
      <c r="L64">
        <v>9.4249639249639241</v>
      </c>
      <c r="M64">
        <v>63.7744</v>
      </c>
      <c r="N64">
        <v>51.881250000000016</v>
      </c>
      <c r="O64">
        <v>35.958199999999998</v>
      </c>
      <c r="P64">
        <v>22.104030000000002</v>
      </c>
      <c r="Q64">
        <v>7.4224799999999993</v>
      </c>
      <c r="R64">
        <v>18.618652483200002</v>
      </c>
      <c r="S64">
        <v>11.59053192</v>
      </c>
      <c r="T64">
        <v>0</v>
      </c>
      <c r="U64">
        <v>62.111966400000007</v>
      </c>
      <c r="V64">
        <v>6.2587230215827336</v>
      </c>
      <c r="W64">
        <v>20.37887650359712</v>
      </c>
      <c r="X64">
        <v>64.790135576978429</v>
      </c>
      <c r="Y64">
        <v>0</v>
      </c>
      <c r="Z64">
        <v>2.8784289600000004</v>
      </c>
      <c r="AA64">
        <v>12.317364000000001</v>
      </c>
      <c r="AB64">
        <v>11.533435920000002</v>
      </c>
      <c r="AC64">
        <v>8.5010146559999988</v>
      </c>
      <c r="AD64">
        <v>4.0032640800000001</v>
      </c>
      <c r="AE64">
        <v>12.396859200000002</v>
      </c>
      <c r="AF64">
        <v>6.1515000000000013</v>
      </c>
      <c r="AG64">
        <v>13.548178079999998</v>
      </c>
      <c r="AH64">
        <v>10.273283279999998</v>
      </c>
      <c r="AI64">
        <v>0</v>
      </c>
      <c r="AJ64">
        <v>0</v>
      </c>
      <c r="AK64">
        <v>22.574700000000004</v>
      </c>
      <c r="AL64">
        <v>15.604199999999997</v>
      </c>
      <c r="AM64">
        <v>0</v>
      </c>
      <c r="AN64">
        <v>0</v>
      </c>
      <c r="AO64">
        <v>0</v>
      </c>
      <c r="AP64">
        <v>0.73139976000000018</v>
      </c>
      <c r="AQ64">
        <v>21.35463</v>
      </c>
      <c r="AR64">
        <v>21.819456000000002</v>
      </c>
      <c r="AS64">
        <v>14.009330174400002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34.591344893559324</v>
      </c>
      <c r="BB64">
        <f t="shared" si="0"/>
        <v>1029.7577577151626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512.33784866799999</v>
      </c>
      <c r="L65">
        <v>9.4249639249639241</v>
      </c>
      <c r="M65">
        <v>63.7744</v>
      </c>
      <c r="N65">
        <v>51.881250000000016</v>
      </c>
      <c r="O65">
        <v>35.958199999999998</v>
      </c>
      <c r="P65">
        <v>22.104030000000002</v>
      </c>
      <c r="Q65">
        <v>7.4224799999999993</v>
      </c>
      <c r="R65">
        <v>18.618652483200002</v>
      </c>
      <c r="S65">
        <v>11.59053192</v>
      </c>
      <c r="T65">
        <v>0</v>
      </c>
      <c r="U65">
        <v>62.111966400000007</v>
      </c>
      <c r="V65">
        <v>6.2587230215827336</v>
      </c>
      <c r="W65">
        <v>19.994973021582734</v>
      </c>
      <c r="X65">
        <v>64.790135576978429</v>
      </c>
      <c r="Y65">
        <v>0</v>
      </c>
      <c r="Z65">
        <v>2.8784289600000004</v>
      </c>
      <c r="AA65">
        <v>12.317364000000001</v>
      </c>
      <c r="AB65">
        <v>11.533435920000002</v>
      </c>
      <c r="AC65">
        <v>8.5010146559999988</v>
      </c>
      <c r="AD65">
        <v>4.0032640800000001</v>
      </c>
      <c r="AE65">
        <v>14.6508336</v>
      </c>
      <c r="AF65">
        <v>6.1515000000000013</v>
      </c>
      <c r="AG65">
        <v>13.548178079999998</v>
      </c>
      <c r="AH65">
        <v>10.273283279999998</v>
      </c>
      <c r="AI65">
        <v>0</v>
      </c>
      <c r="AJ65">
        <v>0</v>
      </c>
      <c r="AK65">
        <v>22.574700000000004</v>
      </c>
      <c r="AL65">
        <v>15.604199999999997</v>
      </c>
      <c r="AM65">
        <v>0</v>
      </c>
      <c r="AN65">
        <v>0</v>
      </c>
      <c r="AO65">
        <v>0</v>
      </c>
      <c r="AP65">
        <v>0.73139976000000018</v>
      </c>
      <c r="AQ65">
        <v>21.35463</v>
      </c>
      <c r="AR65">
        <v>21.819456000000002</v>
      </c>
      <c r="AS65">
        <v>14.009330174400002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34.652122022710415</v>
      </c>
      <c r="BB65">
        <f t="shared" si="0"/>
        <v>1031.5670515039972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512.33784866799999</v>
      </c>
      <c r="L66">
        <v>9.4249639249639241</v>
      </c>
      <c r="M66">
        <v>63.7744</v>
      </c>
      <c r="N66">
        <v>51.881250000000016</v>
      </c>
      <c r="O66">
        <v>35.958199999999998</v>
      </c>
      <c r="P66">
        <v>22.104030000000002</v>
      </c>
      <c r="Q66">
        <v>7.4224799999999993</v>
      </c>
      <c r="R66">
        <v>18.618652483200002</v>
      </c>
      <c r="S66">
        <v>11.59053192</v>
      </c>
      <c r="T66">
        <v>0</v>
      </c>
      <c r="U66">
        <v>62.111966400000007</v>
      </c>
      <c r="V66">
        <v>6.2587230215827336</v>
      </c>
      <c r="W66">
        <v>19.994973021582734</v>
      </c>
      <c r="X66">
        <v>64.790135576978429</v>
      </c>
      <c r="Y66">
        <v>0</v>
      </c>
      <c r="Z66">
        <v>2.8784289600000004</v>
      </c>
      <c r="AA66">
        <v>12.317364000000001</v>
      </c>
      <c r="AB66">
        <v>11.533435920000002</v>
      </c>
      <c r="AC66">
        <v>8.5010146559999988</v>
      </c>
      <c r="AD66">
        <v>8.0065281600000002</v>
      </c>
      <c r="AE66">
        <v>14.6508336</v>
      </c>
      <c r="AF66">
        <v>6.1515000000000013</v>
      </c>
      <c r="AG66">
        <v>13.548178079999998</v>
      </c>
      <c r="AH66">
        <v>10.273283279999998</v>
      </c>
      <c r="AI66">
        <v>0</v>
      </c>
      <c r="AJ66">
        <v>0</v>
      </c>
      <c r="AK66">
        <v>22.574700000000004</v>
      </c>
      <c r="AL66">
        <v>15.604199999999997</v>
      </c>
      <c r="AM66">
        <v>0</v>
      </c>
      <c r="AN66">
        <v>0</v>
      </c>
      <c r="AO66">
        <v>0</v>
      </c>
      <c r="AP66">
        <v>0.73139976000000018</v>
      </c>
      <c r="AQ66">
        <v>21.35463</v>
      </c>
      <c r="AR66">
        <v>21.819456000000002</v>
      </c>
      <c r="AS66">
        <v>14.009330174400002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34.782227995510411</v>
      </c>
      <c r="BB66">
        <f t="shared" si="0"/>
        <v>1035.4402096111974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9.4249639249639241</v>
      </c>
      <c r="M67">
        <v>63.7744</v>
      </c>
      <c r="N67">
        <v>51.881250000000016</v>
      </c>
      <c r="O67">
        <v>35.958199999999998</v>
      </c>
      <c r="P67">
        <v>22.104030000000002</v>
      </c>
      <c r="Q67">
        <v>7.4224799999999993</v>
      </c>
      <c r="R67">
        <v>18.618652483200002</v>
      </c>
      <c r="S67">
        <v>11.59053192</v>
      </c>
      <c r="T67">
        <v>0</v>
      </c>
      <c r="U67">
        <v>62.111966400000007</v>
      </c>
      <c r="V67">
        <v>6.2587230215827336</v>
      </c>
      <c r="W67">
        <v>19.994973021582734</v>
      </c>
      <c r="X67">
        <v>64.790135576978429</v>
      </c>
      <c r="Y67">
        <v>0</v>
      </c>
      <c r="Z67">
        <v>2.8784289600000004</v>
      </c>
      <c r="AA67">
        <v>11.102976000000002</v>
      </c>
      <c r="AB67">
        <v>5.7374452800000002</v>
      </c>
      <c r="AC67">
        <v>4.2505073279999994</v>
      </c>
      <c r="AD67">
        <v>8.0065281600000002</v>
      </c>
      <c r="AE67">
        <v>14.6508336</v>
      </c>
      <c r="AF67">
        <v>6.1515000000000013</v>
      </c>
      <c r="AG67">
        <v>13.548178079999998</v>
      </c>
      <c r="AH67">
        <v>10.273283279999998</v>
      </c>
      <c r="AI67">
        <v>0</v>
      </c>
      <c r="AJ67">
        <v>0</v>
      </c>
      <c r="AK67">
        <v>22.574700000000004</v>
      </c>
      <c r="AL67">
        <v>15.604199999999997</v>
      </c>
      <c r="AM67">
        <v>0</v>
      </c>
      <c r="AN67">
        <v>0</v>
      </c>
      <c r="AO67">
        <v>0</v>
      </c>
      <c r="AP67">
        <v>1.0127073600000001</v>
      </c>
      <c r="AQ67">
        <v>21.35463</v>
      </c>
      <c r="AR67">
        <v>23.516524800000003</v>
      </c>
      <c r="AS67">
        <v>14.009330174400002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34.480546346710405</v>
      </c>
      <c r="BB67">
        <f t="shared" si="0"/>
        <v>1026.4593816919976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9.4249639249639241</v>
      </c>
      <c r="M68">
        <v>63.7744</v>
      </c>
      <c r="N68">
        <v>51.881250000000016</v>
      </c>
      <c r="O68">
        <v>35.958199999999998</v>
      </c>
      <c r="P68">
        <v>22.104030000000002</v>
      </c>
      <c r="Q68">
        <v>7.4224799999999993</v>
      </c>
      <c r="R68">
        <v>18.618652483200002</v>
      </c>
      <c r="S68">
        <v>11.59053192</v>
      </c>
      <c r="T68">
        <v>0</v>
      </c>
      <c r="U68">
        <v>62.111966400000007</v>
      </c>
      <c r="V68">
        <v>6.2587230215827336</v>
      </c>
      <c r="W68">
        <v>19.994973021582734</v>
      </c>
      <c r="X68">
        <v>64.790135576978429</v>
      </c>
      <c r="Y68">
        <v>0</v>
      </c>
      <c r="Z68">
        <v>2.8784289600000004</v>
      </c>
      <c r="AA68">
        <v>11.102976000000002</v>
      </c>
      <c r="AB68">
        <v>5.7374452800000002</v>
      </c>
      <c r="AC68">
        <v>4.2505073279999994</v>
      </c>
      <c r="AD68">
        <v>8.0065281600000002</v>
      </c>
      <c r="AE68">
        <v>14.6508336</v>
      </c>
      <c r="AF68">
        <v>6.1515000000000013</v>
      </c>
      <c r="AG68">
        <v>13.548178079999998</v>
      </c>
      <c r="AH68">
        <v>10.273283279999998</v>
      </c>
      <c r="AI68">
        <v>0</v>
      </c>
      <c r="AJ68">
        <v>0</v>
      </c>
      <c r="AK68">
        <v>22.574700000000004</v>
      </c>
      <c r="AL68">
        <v>15.604199999999997</v>
      </c>
      <c r="AM68">
        <v>0</v>
      </c>
      <c r="AN68">
        <v>0</v>
      </c>
      <c r="AO68">
        <v>0</v>
      </c>
      <c r="AP68">
        <v>1.0127073600000001</v>
      </c>
      <c r="AQ68">
        <v>21.35463</v>
      </c>
      <c r="AR68">
        <v>23.516524800000003</v>
      </c>
      <c r="AS68">
        <v>14.009330174400002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34.480546346710405</v>
      </c>
      <c r="BB68">
        <f t="shared" ref="BB68:BB99" si="1">SUM(B68:AZ68)-BA68</f>
        <v>1026.4593816919976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9.4249639249639241</v>
      </c>
      <c r="M69">
        <v>63.7744</v>
      </c>
      <c r="N69">
        <v>51.881250000000016</v>
      </c>
      <c r="O69">
        <v>35.958199999999998</v>
      </c>
      <c r="P69">
        <v>22.104030000000002</v>
      </c>
      <c r="Q69">
        <v>7.4224799999999993</v>
      </c>
      <c r="R69">
        <v>18.618652483200002</v>
      </c>
      <c r="S69">
        <v>11.59053192</v>
      </c>
      <c r="T69">
        <v>0</v>
      </c>
      <c r="U69">
        <v>62.111966400000007</v>
      </c>
      <c r="V69">
        <v>6.2587230215827336</v>
      </c>
      <c r="W69">
        <v>19.994973021582734</v>
      </c>
      <c r="X69">
        <v>64.790135576978429</v>
      </c>
      <c r="Y69">
        <v>0</v>
      </c>
      <c r="Z69">
        <v>2.8784289600000004</v>
      </c>
      <c r="AA69">
        <v>11.102976000000002</v>
      </c>
      <c r="AB69">
        <v>5.7374452800000002</v>
      </c>
      <c r="AC69">
        <v>4.2505073279999994</v>
      </c>
      <c r="AD69">
        <v>4.0032640800000001</v>
      </c>
      <c r="AE69">
        <v>14.6508336</v>
      </c>
      <c r="AF69">
        <v>6.1515000000000013</v>
      </c>
      <c r="AG69">
        <v>13.548178079999998</v>
      </c>
      <c r="AH69">
        <v>10.273283279999998</v>
      </c>
      <c r="AI69">
        <v>0</v>
      </c>
      <c r="AJ69">
        <v>0</v>
      </c>
      <c r="AK69">
        <v>22.574700000000004</v>
      </c>
      <c r="AL69">
        <v>7.8020999999999985</v>
      </c>
      <c r="AM69">
        <v>0</v>
      </c>
      <c r="AN69">
        <v>0</v>
      </c>
      <c r="AO69">
        <v>0</v>
      </c>
      <c r="AP69">
        <v>1.0127073600000001</v>
      </c>
      <c r="AQ69">
        <v>21.35463</v>
      </c>
      <c r="AR69">
        <v>23.516524800000003</v>
      </c>
      <c r="AS69">
        <v>14.009330174400002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34.096872123910408</v>
      </c>
      <c r="BB69">
        <f t="shared" si="1"/>
        <v>1015.0376918347973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9.4249639249639241</v>
      </c>
      <c r="M70">
        <v>63.7744</v>
      </c>
      <c r="N70">
        <v>51.881250000000016</v>
      </c>
      <c r="O70">
        <v>35.958199999999998</v>
      </c>
      <c r="P70">
        <v>22.104030000000002</v>
      </c>
      <c r="Q70">
        <v>7.4224799999999993</v>
      </c>
      <c r="R70">
        <v>18.618652483200002</v>
      </c>
      <c r="S70">
        <v>11.59053192</v>
      </c>
      <c r="T70">
        <v>0</v>
      </c>
      <c r="U70">
        <v>62.111966400000007</v>
      </c>
      <c r="V70">
        <v>6.2587230215827336</v>
      </c>
      <c r="W70">
        <v>19.994973021582734</v>
      </c>
      <c r="X70">
        <v>64.790135576978429</v>
      </c>
      <c r="Y70">
        <v>0</v>
      </c>
      <c r="Z70">
        <v>2.8784289600000004</v>
      </c>
      <c r="AA70">
        <v>5.5514880000000009</v>
      </c>
      <c r="AB70">
        <v>5.7374452800000002</v>
      </c>
      <c r="AC70">
        <v>4.2505073279999994</v>
      </c>
      <c r="AD70">
        <v>4.0032640800000001</v>
      </c>
      <c r="AE70">
        <v>12.396859200000002</v>
      </c>
      <c r="AF70">
        <v>6.1515000000000013</v>
      </c>
      <c r="AG70">
        <v>13.548178079999998</v>
      </c>
      <c r="AH70">
        <v>14.9732064</v>
      </c>
      <c r="AI70">
        <v>0</v>
      </c>
      <c r="AJ70">
        <v>0</v>
      </c>
      <c r="AK70">
        <v>22.574700000000004</v>
      </c>
      <c r="AL70">
        <v>7.8020999999999985</v>
      </c>
      <c r="AM70">
        <v>2.3184297714285713</v>
      </c>
      <c r="AN70">
        <v>0</v>
      </c>
      <c r="AO70">
        <v>0</v>
      </c>
      <c r="AP70">
        <v>1.0127073600000001</v>
      </c>
      <c r="AQ70">
        <v>21.35463</v>
      </c>
      <c r="AR70">
        <v>23.516524800000003</v>
      </c>
      <c r="AS70">
        <v>14.009330174400002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34.071291130761203</v>
      </c>
      <c r="BB70">
        <f t="shared" si="1"/>
        <v>1014.276163319375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9.4249639249639241</v>
      </c>
      <c r="M71">
        <v>63.7744</v>
      </c>
      <c r="N71">
        <v>51.881250000000016</v>
      </c>
      <c r="O71">
        <v>35.958199999999998</v>
      </c>
      <c r="P71">
        <v>22.104030000000002</v>
      </c>
      <c r="Q71">
        <v>7.4224799999999993</v>
      </c>
      <c r="R71">
        <v>18.618652483200002</v>
      </c>
      <c r="S71">
        <v>11.59053192</v>
      </c>
      <c r="T71">
        <v>0</v>
      </c>
      <c r="U71">
        <v>62.111966400000007</v>
      </c>
      <c r="V71">
        <v>6.2587230215827336</v>
      </c>
      <c r="W71">
        <v>19.994973021582734</v>
      </c>
      <c r="X71">
        <v>64.790135576978429</v>
      </c>
      <c r="Y71">
        <v>0</v>
      </c>
      <c r="Z71">
        <v>2.8784289600000004</v>
      </c>
      <c r="AA71">
        <v>5.5514880000000009</v>
      </c>
      <c r="AB71">
        <v>5.7374452800000002</v>
      </c>
      <c r="AC71">
        <v>4.2505073279999994</v>
      </c>
      <c r="AD71">
        <v>4.0032640800000001</v>
      </c>
      <c r="AE71">
        <v>12.396859200000002</v>
      </c>
      <c r="AF71">
        <v>12.303000000000003</v>
      </c>
      <c r="AG71">
        <v>13.548178079999998</v>
      </c>
      <c r="AH71">
        <v>20.421789840000002</v>
      </c>
      <c r="AI71">
        <v>0</v>
      </c>
      <c r="AJ71">
        <v>0</v>
      </c>
      <c r="AK71">
        <v>22.574700000000004</v>
      </c>
      <c r="AL71">
        <v>7.8020999999999985</v>
      </c>
      <c r="AM71">
        <v>4.0982344444444445</v>
      </c>
      <c r="AN71">
        <v>0</v>
      </c>
      <c r="AO71">
        <v>0</v>
      </c>
      <c r="AP71">
        <v>3.5444757600000005</v>
      </c>
      <c r="AQ71">
        <v>21.35463</v>
      </c>
      <c r="AR71">
        <v>21.819456000000002</v>
      </c>
      <c r="AS71">
        <v>14.009330174400002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34.533265714558027</v>
      </c>
      <c r="BB71">
        <f t="shared" si="1"/>
        <v>1028.0287764485938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9.4249639249639241</v>
      </c>
      <c r="M72">
        <v>63.7744</v>
      </c>
      <c r="N72">
        <v>51.881250000000016</v>
      </c>
      <c r="O72">
        <v>35.958199999999998</v>
      </c>
      <c r="P72">
        <v>22.104030000000002</v>
      </c>
      <c r="Q72">
        <v>7.4224799999999993</v>
      </c>
      <c r="R72">
        <v>18.618652483200002</v>
      </c>
      <c r="S72">
        <v>11.59053192</v>
      </c>
      <c r="T72">
        <v>0</v>
      </c>
      <c r="U72">
        <v>62.111966400000007</v>
      </c>
      <c r="V72">
        <v>6.2587230215827336</v>
      </c>
      <c r="W72">
        <v>19.994973021582734</v>
      </c>
      <c r="X72">
        <v>64.790135576978429</v>
      </c>
      <c r="Y72">
        <v>0</v>
      </c>
      <c r="Z72">
        <v>2.8784289600000004</v>
      </c>
      <c r="AA72">
        <v>5.5514880000000009</v>
      </c>
      <c r="AB72">
        <v>5.7374452800000002</v>
      </c>
      <c r="AC72">
        <v>4.2505073279999994</v>
      </c>
      <c r="AD72">
        <v>4.0032640800000001</v>
      </c>
      <c r="AE72">
        <v>12.396859200000002</v>
      </c>
      <c r="AF72">
        <v>12.303000000000003</v>
      </c>
      <c r="AG72">
        <v>13.548178079999998</v>
      </c>
      <c r="AH72">
        <v>20.421789840000002</v>
      </c>
      <c r="AI72">
        <v>0</v>
      </c>
      <c r="AJ72">
        <v>0</v>
      </c>
      <c r="AK72">
        <v>22.574700000000004</v>
      </c>
      <c r="AL72">
        <v>7.8020999999999985</v>
      </c>
      <c r="AM72">
        <v>4.0982344444444445</v>
      </c>
      <c r="AN72">
        <v>0</v>
      </c>
      <c r="AO72">
        <v>0</v>
      </c>
      <c r="AP72">
        <v>3.5444757600000005</v>
      </c>
      <c r="AQ72">
        <v>21.35463</v>
      </c>
      <c r="AR72">
        <v>21.819456000000002</v>
      </c>
      <c r="AS72">
        <v>14.009330174400002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34.533265714558027</v>
      </c>
      <c r="BB72">
        <f t="shared" si="1"/>
        <v>1028.0287764485938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9.4249639249639241</v>
      </c>
      <c r="M73">
        <v>63.7744</v>
      </c>
      <c r="N73">
        <v>51.881250000000016</v>
      </c>
      <c r="O73">
        <v>35.958199999999998</v>
      </c>
      <c r="P73">
        <v>22.104030000000002</v>
      </c>
      <c r="Q73">
        <v>7.4224799999999993</v>
      </c>
      <c r="R73">
        <v>18.618652483200002</v>
      </c>
      <c r="S73">
        <v>11.59053192</v>
      </c>
      <c r="T73">
        <v>0</v>
      </c>
      <c r="U73">
        <v>62.111966400000007</v>
      </c>
      <c r="V73">
        <v>6.2587230215827336</v>
      </c>
      <c r="W73">
        <v>19.994973021582734</v>
      </c>
      <c r="X73">
        <v>64.790135576978429</v>
      </c>
      <c r="Y73">
        <v>0</v>
      </c>
      <c r="Z73">
        <v>2.8784289600000004</v>
      </c>
      <c r="AA73">
        <v>5.5514880000000009</v>
      </c>
      <c r="AB73">
        <v>5.7374452800000002</v>
      </c>
      <c r="AC73">
        <v>4.2505073279999994</v>
      </c>
      <c r="AD73">
        <v>4.0032640800000001</v>
      </c>
      <c r="AE73">
        <v>12.396859200000002</v>
      </c>
      <c r="AF73">
        <v>12.303000000000003</v>
      </c>
      <c r="AG73">
        <v>13.548178079999998</v>
      </c>
      <c r="AH73">
        <v>20.421789840000002</v>
      </c>
      <c r="AI73">
        <v>0</v>
      </c>
      <c r="AJ73">
        <v>0</v>
      </c>
      <c r="AK73">
        <v>22.574700000000004</v>
      </c>
      <c r="AL73">
        <v>15.604199999999997</v>
      </c>
      <c r="AM73">
        <v>4.5666040952380964</v>
      </c>
      <c r="AN73">
        <v>0</v>
      </c>
      <c r="AO73">
        <v>0</v>
      </c>
      <c r="AP73">
        <v>3.5444757600000005</v>
      </c>
      <c r="AQ73">
        <v>21.35463</v>
      </c>
      <c r="AR73">
        <v>21.819456000000002</v>
      </c>
      <c r="AS73">
        <v>14.009330174400002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34.802055978208827</v>
      </c>
      <c r="BB73">
        <f t="shared" si="1"/>
        <v>1036.0304558357368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9.4249639249639241</v>
      </c>
      <c r="M74">
        <v>63.7744</v>
      </c>
      <c r="N74">
        <v>51.881250000000016</v>
      </c>
      <c r="O74">
        <v>35.958199999999998</v>
      </c>
      <c r="P74">
        <v>22.104030000000002</v>
      </c>
      <c r="Q74">
        <v>7.4224799999999993</v>
      </c>
      <c r="R74">
        <v>18.618652483200002</v>
      </c>
      <c r="S74">
        <v>11.59053192</v>
      </c>
      <c r="T74">
        <v>0</v>
      </c>
      <c r="U74">
        <v>62.111966400000007</v>
      </c>
      <c r="V74">
        <v>6.2587230215827336</v>
      </c>
      <c r="W74">
        <v>19.994973021582734</v>
      </c>
      <c r="X74">
        <v>64.790135576978429</v>
      </c>
      <c r="Y74">
        <v>0</v>
      </c>
      <c r="Z74">
        <v>2.8784289600000004</v>
      </c>
      <c r="AA74">
        <v>5.5514880000000009</v>
      </c>
      <c r="AB74">
        <v>5.7374452800000002</v>
      </c>
      <c r="AC74">
        <v>4.2505073279999994</v>
      </c>
      <c r="AD74">
        <v>4.0032640800000001</v>
      </c>
      <c r="AE74">
        <v>12.396859200000002</v>
      </c>
      <c r="AF74">
        <v>12.303000000000003</v>
      </c>
      <c r="AG74">
        <v>13.548178079999998</v>
      </c>
      <c r="AH74">
        <v>20.421789840000002</v>
      </c>
      <c r="AI74">
        <v>0</v>
      </c>
      <c r="AJ74">
        <v>0</v>
      </c>
      <c r="AK74">
        <v>22.574700000000004</v>
      </c>
      <c r="AL74">
        <v>26.006999999999998</v>
      </c>
      <c r="AM74">
        <v>4.6368595428571426</v>
      </c>
      <c r="AN74">
        <v>0</v>
      </c>
      <c r="AO74">
        <v>0</v>
      </c>
      <c r="AP74">
        <v>3.5444757600000005</v>
      </c>
      <c r="AQ74">
        <v>21.35463</v>
      </c>
      <c r="AR74">
        <v>21.819456000000002</v>
      </c>
      <c r="AS74">
        <v>14.009330174400002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35.142429972811996</v>
      </c>
      <c r="BB74">
        <f t="shared" si="1"/>
        <v>1046.1631372887528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9.4249639249639241</v>
      </c>
      <c r="M75">
        <v>63.7744</v>
      </c>
      <c r="N75">
        <v>51.881250000000016</v>
      </c>
      <c r="O75">
        <v>35.958199999999998</v>
      </c>
      <c r="P75">
        <v>21.785399999999999</v>
      </c>
      <c r="Q75">
        <v>7.4224799999999993</v>
      </c>
      <c r="R75">
        <v>18.618652483200002</v>
      </c>
      <c r="S75">
        <v>11.59053192</v>
      </c>
      <c r="T75">
        <v>0</v>
      </c>
      <c r="U75">
        <v>62.111966400000007</v>
      </c>
      <c r="V75">
        <v>6.2587230215827336</v>
      </c>
      <c r="W75">
        <v>19.994973021582734</v>
      </c>
      <c r="X75">
        <v>64.790135576978429</v>
      </c>
      <c r="Y75">
        <v>0</v>
      </c>
      <c r="Z75">
        <v>2.8784289600000004</v>
      </c>
      <c r="AA75">
        <v>6.1413336000000003</v>
      </c>
      <c r="AB75">
        <v>5.7374452800000002</v>
      </c>
      <c r="AC75">
        <v>4.2505073279999994</v>
      </c>
      <c r="AD75">
        <v>4.0032640800000001</v>
      </c>
      <c r="AE75">
        <v>12.396859200000002</v>
      </c>
      <c r="AF75">
        <v>12.303000000000003</v>
      </c>
      <c r="AG75">
        <v>13.548178079999998</v>
      </c>
      <c r="AH75">
        <v>20.421789840000002</v>
      </c>
      <c r="AI75">
        <v>0</v>
      </c>
      <c r="AJ75">
        <v>0</v>
      </c>
      <c r="AK75">
        <v>22.574700000000004</v>
      </c>
      <c r="AL75">
        <v>50.280200000000001</v>
      </c>
      <c r="AM75">
        <v>4.6368595428571426</v>
      </c>
      <c r="AN75">
        <v>0</v>
      </c>
      <c r="AO75">
        <v>0</v>
      </c>
      <c r="AP75">
        <v>1.0127073600000001</v>
      </c>
      <c r="AQ75">
        <v>21.35463</v>
      </c>
      <c r="AR75">
        <v>23.516524800000003</v>
      </c>
      <c r="AS75">
        <v>14.009330174400002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35.91299568241201</v>
      </c>
      <c r="BB75">
        <f t="shared" si="1"/>
        <v>1069.1022875791527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9.4249639249639241</v>
      </c>
      <c r="M76">
        <v>63.7744</v>
      </c>
      <c r="N76">
        <v>51.881250000000016</v>
      </c>
      <c r="O76">
        <v>35.958199999999998</v>
      </c>
      <c r="P76">
        <v>21.785399999999999</v>
      </c>
      <c r="Q76">
        <v>7.4224799999999993</v>
      </c>
      <c r="R76">
        <v>18.618652483200002</v>
      </c>
      <c r="S76">
        <v>11.59053192</v>
      </c>
      <c r="T76">
        <v>0</v>
      </c>
      <c r="U76">
        <v>62.111966400000007</v>
      </c>
      <c r="V76">
        <v>6.2587230215827336</v>
      </c>
      <c r="W76">
        <v>19.994973021582734</v>
      </c>
      <c r="X76">
        <v>64.790135576978429</v>
      </c>
      <c r="Y76">
        <v>0</v>
      </c>
      <c r="Z76">
        <v>2.8784289600000004</v>
      </c>
      <c r="AA76">
        <v>11.102976000000002</v>
      </c>
      <c r="AB76">
        <v>5.7374452800000002</v>
      </c>
      <c r="AC76">
        <v>4.2505073279999994</v>
      </c>
      <c r="AD76">
        <v>4.0032640800000001</v>
      </c>
      <c r="AE76">
        <v>12.396859200000002</v>
      </c>
      <c r="AF76">
        <v>12.303000000000003</v>
      </c>
      <c r="AG76">
        <v>13.548178079999998</v>
      </c>
      <c r="AH76">
        <v>30.81984984</v>
      </c>
      <c r="AI76">
        <v>0</v>
      </c>
      <c r="AJ76">
        <v>0</v>
      </c>
      <c r="AK76">
        <v>22.574700000000004</v>
      </c>
      <c r="AL76">
        <v>50.280200000000001</v>
      </c>
      <c r="AM76">
        <v>4.6368595428571426</v>
      </c>
      <c r="AN76">
        <v>0</v>
      </c>
      <c r="AO76">
        <v>0</v>
      </c>
      <c r="AP76">
        <v>0.90018432000000004</v>
      </c>
      <c r="AQ76">
        <v>21.35463</v>
      </c>
      <c r="AR76">
        <v>23.516524800000003</v>
      </c>
      <c r="AS76">
        <v>14.009330174400002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36.408529231212007</v>
      </c>
      <c r="BB76">
        <f t="shared" si="1"/>
        <v>1083.8539333903529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9.4249639249639241</v>
      </c>
      <c r="M77">
        <v>63.7744</v>
      </c>
      <c r="N77">
        <v>51.881250000000016</v>
      </c>
      <c r="O77">
        <v>35.958199999999998</v>
      </c>
      <c r="P77">
        <v>21.785399999999999</v>
      </c>
      <c r="Q77">
        <v>7.4224799999999993</v>
      </c>
      <c r="R77">
        <v>18.618652483200002</v>
      </c>
      <c r="S77">
        <v>11.59053192</v>
      </c>
      <c r="T77">
        <v>0</v>
      </c>
      <c r="U77">
        <v>62.111966400000007</v>
      </c>
      <c r="V77">
        <v>6.2587230215827336</v>
      </c>
      <c r="W77">
        <v>20.37887650359712</v>
      </c>
      <c r="X77">
        <v>64.790135576978429</v>
      </c>
      <c r="Y77">
        <v>0</v>
      </c>
      <c r="Z77">
        <v>2.8784289600000004</v>
      </c>
      <c r="AA77">
        <v>12.317364000000001</v>
      </c>
      <c r="AB77">
        <v>11.533435920000002</v>
      </c>
      <c r="AC77">
        <v>8.5010146559999988</v>
      </c>
      <c r="AD77">
        <v>4.0032640800000001</v>
      </c>
      <c r="AE77">
        <v>21.7125353952</v>
      </c>
      <c r="AF77">
        <v>12.303000000000003</v>
      </c>
      <c r="AG77">
        <v>13.548178079999998</v>
      </c>
      <c r="AH77">
        <v>41.093133119999997</v>
      </c>
      <c r="AI77">
        <v>1.1182032</v>
      </c>
      <c r="AJ77">
        <v>0</v>
      </c>
      <c r="AK77">
        <v>22.574700000000004</v>
      </c>
      <c r="AL77">
        <v>50.280200000000001</v>
      </c>
      <c r="AM77">
        <v>4.6368595428571426</v>
      </c>
      <c r="AN77">
        <v>0</v>
      </c>
      <c r="AO77">
        <v>0</v>
      </c>
      <c r="AP77">
        <v>0.90018432000000004</v>
      </c>
      <c r="AQ77">
        <v>21.35463</v>
      </c>
      <c r="AR77">
        <v>23.516524800000003</v>
      </c>
      <c r="AS77">
        <v>14.009330174400002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37.459967688460928</v>
      </c>
      <c r="BB77">
        <f t="shared" si="1"/>
        <v>1115.1544470583183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9.4249639249639241</v>
      </c>
      <c r="M78">
        <v>63.7744</v>
      </c>
      <c r="N78">
        <v>51.881250000000016</v>
      </c>
      <c r="O78">
        <v>35.958199999999998</v>
      </c>
      <c r="P78">
        <v>21.785399999999999</v>
      </c>
      <c r="Q78">
        <v>7.4224799999999993</v>
      </c>
      <c r="R78">
        <v>18.618652483200002</v>
      </c>
      <c r="S78">
        <v>11.59053192</v>
      </c>
      <c r="T78">
        <v>0</v>
      </c>
      <c r="U78">
        <v>62.111966400000007</v>
      </c>
      <c r="V78">
        <v>6.2587230215827336</v>
      </c>
      <c r="W78">
        <v>20.37887650359712</v>
      </c>
      <c r="X78">
        <v>64.790135576978429</v>
      </c>
      <c r="Y78">
        <v>0</v>
      </c>
      <c r="Z78">
        <v>2.8784289600000004</v>
      </c>
      <c r="AA78">
        <v>16.654464000000001</v>
      </c>
      <c r="AB78">
        <v>17.352844703999999</v>
      </c>
      <c r="AC78">
        <v>12.7643852736</v>
      </c>
      <c r="AD78">
        <v>12.009792240000001</v>
      </c>
      <c r="AE78">
        <v>21.7125353952</v>
      </c>
      <c r="AF78">
        <v>12.303000000000003</v>
      </c>
      <c r="AG78">
        <v>13.548178079999998</v>
      </c>
      <c r="AH78">
        <v>51.366416399999999</v>
      </c>
      <c r="AI78">
        <v>3.3546095999999994</v>
      </c>
      <c r="AJ78">
        <v>0</v>
      </c>
      <c r="AK78">
        <v>22.574700000000004</v>
      </c>
      <c r="AL78">
        <v>50.280200000000001</v>
      </c>
      <c r="AM78">
        <v>6.9552893142857162</v>
      </c>
      <c r="AN78">
        <v>0</v>
      </c>
      <c r="AO78">
        <v>0</v>
      </c>
      <c r="AP78">
        <v>0.90018432000000004</v>
      </c>
      <c r="AQ78">
        <v>21.35463</v>
      </c>
      <c r="AR78">
        <v>23.516524800000003</v>
      </c>
      <c r="AS78">
        <v>14.009330174400002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38.670739965711725</v>
      </c>
      <c r="BB78">
        <f t="shared" si="1"/>
        <v>1151.1982017940961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9.4249639249639241</v>
      </c>
      <c r="M79">
        <v>63.7744</v>
      </c>
      <c r="N79">
        <v>51.881250000000016</v>
      </c>
      <c r="O79">
        <v>35.958199999999998</v>
      </c>
      <c r="P79">
        <v>22.104030000000002</v>
      </c>
      <c r="Q79">
        <v>7.4224799999999993</v>
      </c>
      <c r="R79">
        <v>18.618652483200002</v>
      </c>
      <c r="S79">
        <v>11.59053192</v>
      </c>
      <c r="T79">
        <v>0</v>
      </c>
      <c r="U79">
        <v>62.111966400000007</v>
      </c>
      <c r="V79">
        <v>6.2587230215827336</v>
      </c>
      <c r="W79">
        <v>20.37887650359712</v>
      </c>
      <c r="X79">
        <v>64.790135576978429</v>
      </c>
      <c r="Y79">
        <v>0</v>
      </c>
      <c r="Z79">
        <v>8.6352868799999989</v>
      </c>
      <c r="AA79">
        <v>18.511436735999997</v>
      </c>
      <c r="AB79">
        <v>17.352844703999999</v>
      </c>
      <c r="AC79">
        <v>12.7643852736</v>
      </c>
      <c r="AD79">
        <v>16.013056320000004</v>
      </c>
      <c r="AE79">
        <v>21.7125353952</v>
      </c>
      <c r="AF79">
        <v>20.505000000000003</v>
      </c>
      <c r="AG79">
        <v>13.548178079999998</v>
      </c>
      <c r="AH79">
        <v>61.63969968</v>
      </c>
      <c r="AI79">
        <v>21.804962400000001</v>
      </c>
      <c r="AJ79">
        <v>0</v>
      </c>
      <c r="AK79">
        <v>22.574700000000004</v>
      </c>
      <c r="AL79">
        <v>50.280200000000001</v>
      </c>
      <c r="AM79">
        <v>6.9552893142857162</v>
      </c>
      <c r="AN79">
        <v>0</v>
      </c>
      <c r="AO79">
        <v>0</v>
      </c>
      <c r="AP79">
        <v>0.90018432000000004</v>
      </c>
      <c r="AQ79">
        <v>21.35463</v>
      </c>
      <c r="AR79">
        <v>21.819456000000002</v>
      </c>
      <c r="AS79">
        <v>14.009330174400002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40.203580460911709</v>
      </c>
      <c r="BB79">
        <f t="shared" si="1"/>
        <v>1196.8296533148957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9.4249639249639241</v>
      </c>
      <c r="M80">
        <v>63.7744</v>
      </c>
      <c r="N80">
        <v>51.881250000000016</v>
      </c>
      <c r="O80">
        <v>35.958199999999998</v>
      </c>
      <c r="P80">
        <v>22.104030000000002</v>
      </c>
      <c r="Q80">
        <v>7.4224799999999993</v>
      </c>
      <c r="R80">
        <v>18.618652483200002</v>
      </c>
      <c r="S80">
        <v>11.59053192</v>
      </c>
      <c r="T80">
        <v>0</v>
      </c>
      <c r="U80">
        <v>62.111966400000007</v>
      </c>
      <c r="V80">
        <v>6.2587230215827336</v>
      </c>
      <c r="W80">
        <v>20.37887650359712</v>
      </c>
      <c r="X80">
        <v>64.790135576978429</v>
      </c>
      <c r="Y80">
        <v>0</v>
      </c>
      <c r="Z80">
        <v>8.6352868799999989</v>
      </c>
      <c r="AA80">
        <v>18.511436735999997</v>
      </c>
      <c r="AB80">
        <v>17.352844703999999</v>
      </c>
      <c r="AC80">
        <v>12.7643852736</v>
      </c>
      <c r="AD80">
        <v>16.013056320000004</v>
      </c>
      <c r="AE80">
        <v>21.7125353952</v>
      </c>
      <c r="AF80">
        <v>20.505000000000003</v>
      </c>
      <c r="AG80">
        <v>13.548178079999998</v>
      </c>
      <c r="AH80">
        <v>61.63969968</v>
      </c>
      <c r="AI80">
        <v>21.804962400000001</v>
      </c>
      <c r="AJ80">
        <v>0</v>
      </c>
      <c r="AK80">
        <v>22.574700000000004</v>
      </c>
      <c r="AL80">
        <v>50.280200000000001</v>
      </c>
      <c r="AM80">
        <v>6.9552893142857162</v>
      </c>
      <c r="AN80">
        <v>0</v>
      </c>
      <c r="AO80">
        <v>0</v>
      </c>
      <c r="AP80">
        <v>0.90018432000000004</v>
      </c>
      <c r="AQ80">
        <v>21.35463</v>
      </c>
      <c r="AR80">
        <v>21.819456000000002</v>
      </c>
      <c r="AS80">
        <v>14.009330174400002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40.203580460911709</v>
      </c>
      <c r="BB80">
        <f t="shared" si="1"/>
        <v>1196.8296533148957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9.4249639249639241</v>
      </c>
      <c r="M81">
        <v>63.7744</v>
      </c>
      <c r="N81">
        <v>51.881250000000016</v>
      </c>
      <c r="O81">
        <v>35.958199999999998</v>
      </c>
      <c r="P81">
        <v>22.104030000000002</v>
      </c>
      <c r="Q81">
        <v>7.4224799999999993</v>
      </c>
      <c r="R81">
        <v>18.618652483200002</v>
      </c>
      <c r="S81">
        <v>11.59053192</v>
      </c>
      <c r="T81">
        <v>0</v>
      </c>
      <c r="U81">
        <v>62.111966400000007</v>
      </c>
      <c r="V81">
        <v>6.2587230215827336</v>
      </c>
      <c r="W81">
        <v>20.37887650359712</v>
      </c>
      <c r="X81">
        <v>64.790135576978429</v>
      </c>
      <c r="Y81">
        <v>0</v>
      </c>
      <c r="Z81">
        <v>8.6352868799999989</v>
      </c>
      <c r="AA81">
        <v>18.511436735999997</v>
      </c>
      <c r="AB81">
        <v>17.352844703999999</v>
      </c>
      <c r="AC81">
        <v>12.7643852736</v>
      </c>
      <c r="AD81">
        <v>16.013056320000004</v>
      </c>
      <c r="AE81">
        <v>21.7125353952</v>
      </c>
      <c r="AF81">
        <v>20.505000000000003</v>
      </c>
      <c r="AG81">
        <v>13.548178079999998</v>
      </c>
      <c r="AH81">
        <v>61.63969968</v>
      </c>
      <c r="AI81">
        <v>21.804962400000001</v>
      </c>
      <c r="AJ81">
        <v>0</v>
      </c>
      <c r="AK81">
        <v>22.574700000000004</v>
      </c>
      <c r="AL81">
        <v>26.006999999999998</v>
      </c>
      <c r="AM81">
        <v>6.9552893142857162</v>
      </c>
      <c r="AN81">
        <v>0</v>
      </c>
      <c r="AO81">
        <v>0</v>
      </c>
      <c r="AP81">
        <v>0.78766128000000013</v>
      </c>
      <c r="AQ81">
        <v>21.35463</v>
      </c>
      <c r="AR81">
        <v>21.819456000000002</v>
      </c>
      <c r="AS81">
        <v>14.009330174400002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39.411044681711701</v>
      </c>
      <c r="BB81">
        <f t="shared" si="1"/>
        <v>1173.2364660540959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9.4249639249639241</v>
      </c>
      <c r="M82">
        <v>63.7744</v>
      </c>
      <c r="N82">
        <v>51.881250000000016</v>
      </c>
      <c r="O82">
        <v>35.958199999999998</v>
      </c>
      <c r="P82">
        <v>22.104030000000002</v>
      </c>
      <c r="Q82">
        <v>7.4224799999999993</v>
      </c>
      <c r="R82">
        <v>18.618652483200002</v>
      </c>
      <c r="S82">
        <v>11.59053192</v>
      </c>
      <c r="T82">
        <v>0</v>
      </c>
      <c r="U82">
        <v>62.111966400000007</v>
      </c>
      <c r="V82">
        <v>6.2587230215827336</v>
      </c>
      <c r="W82">
        <v>20.37887650359712</v>
      </c>
      <c r="X82">
        <v>64.790135576978429</v>
      </c>
      <c r="Y82">
        <v>0</v>
      </c>
      <c r="Z82">
        <v>8.6352868799999989</v>
      </c>
      <c r="AA82">
        <v>18.511436735999997</v>
      </c>
      <c r="AB82">
        <v>17.352844703999999</v>
      </c>
      <c r="AC82">
        <v>12.7643852736</v>
      </c>
      <c r="AD82">
        <v>16.013056320000004</v>
      </c>
      <c r="AE82">
        <v>21.7125353952</v>
      </c>
      <c r="AF82">
        <v>20.505000000000003</v>
      </c>
      <c r="AG82">
        <v>13.548178079999998</v>
      </c>
      <c r="AH82">
        <v>61.63969968</v>
      </c>
      <c r="AI82">
        <v>21.804962400000001</v>
      </c>
      <c r="AJ82">
        <v>0</v>
      </c>
      <c r="AK82">
        <v>22.574700000000004</v>
      </c>
      <c r="AL82">
        <v>15.604199999999997</v>
      </c>
      <c r="AM82">
        <v>6.9552893142857162</v>
      </c>
      <c r="AN82">
        <v>0</v>
      </c>
      <c r="AO82">
        <v>0</v>
      </c>
      <c r="AP82">
        <v>0.78766128000000013</v>
      </c>
      <c r="AQ82">
        <v>21.35463</v>
      </c>
      <c r="AR82">
        <v>21.819456000000002</v>
      </c>
      <c r="AS82">
        <v>14.009330174400002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39.072953681711695</v>
      </c>
      <c r="BB82">
        <f t="shared" si="1"/>
        <v>1163.1717570540959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9.4249639249639241</v>
      </c>
      <c r="M83">
        <v>63.7744</v>
      </c>
      <c r="N83">
        <v>51.881250000000016</v>
      </c>
      <c r="O83">
        <v>35.958199999999998</v>
      </c>
      <c r="P83">
        <v>22.104030000000002</v>
      </c>
      <c r="Q83">
        <v>7.4224799999999993</v>
      </c>
      <c r="R83">
        <v>18.618652483200002</v>
      </c>
      <c r="S83">
        <v>11.59053192</v>
      </c>
      <c r="T83">
        <v>0</v>
      </c>
      <c r="U83">
        <v>62.111966400000007</v>
      </c>
      <c r="V83">
        <v>6.2587230215827336</v>
      </c>
      <c r="W83">
        <v>20.37887650359712</v>
      </c>
      <c r="X83">
        <v>64.790135576978429</v>
      </c>
      <c r="Y83">
        <v>0</v>
      </c>
      <c r="Z83">
        <v>8.6352868799999989</v>
      </c>
      <c r="AA83">
        <v>18.511436735999997</v>
      </c>
      <c r="AB83">
        <v>17.352844703999999</v>
      </c>
      <c r="AC83">
        <v>12.7643852736</v>
      </c>
      <c r="AD83">
        <v>16.013056320000004</v>
      </c>
      <c r="AE83">
        <v>21.7125353952</v>
      </c>
      <c r="AF83">
        <v>20.505000000000003</v>
      </c>
      <c r="AG83">
        <v>13.548178079999998</v>
      </c>
      <c r="AH83">
        <v>61.63969968</v>
      </c>
      <c r="AI83">
        <v>21.804962400000001</v>
      </c>
      <c r="AJ83">
        <v>0</v>
      </c>
      <c r="AK83">
        <v>22.574700000000004</v>
      </c>
      <c r="AL83">
        <v>15.604199999999997</v>
      </c>
      <c r="AM83">
        <v>6.9552893142857162</v>
      </c>
      <c r="AN83">
        <v>0</v>
      </c>
      <c r="AO83">
        <v>0</v>
      </c>
      <c r="AP83">
        <v>0.78766128000000013</v>
      </c>
      <c r="AQ83">
        <v>21.35463</v>
      </c>
      <c r="AR83">
        <v>21.819456000000002</v>
      </c>
      <c r="AS83">
        <v>14.009330174400002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39.072953681711695</v>
      </c>
      <c r="BB83">
        <f t="shared" si="1"/>
        <v>1163.1717570540959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9.4249639249639241</v>
      </c>
      <c r="M84">
        <v>63.7744</v>
      </c>
      <c r="N84">
        <v>51.881250000000016</v>
      </c>
      <c r="O84">
        <v>35.958199999999998</v>
      </c>
      <c r="P84">
        <v>22.104030000000002</v>
      </c>
      <c r="Q84">
        <v>7.4224799999999993</v>
      </c>
      <c r="R84">
        <v>18.618652483200002</v>
      </c>
      <c r="S84">
        <v>11.59053192</v>
      </c>
      <c r="T84">
        <v>0</v>
      </c>
      <c r="U84">
        <v>62.111966400000007</v>
      </c>
      <c r="V84">
        <v>6.2587230215827336</v>
      </c>
      <c r="W84">
        <v>20.37887650359712</v>
      </c>
      <c r="X84">
        <v>64.790135576978429</v>
      </c>
      <c r="Y84">
        <v>0</v>
      </c>
      <c r="Z84">
        <v>8.6352868799999989</v>
      </c>
      <c r="AA84">
        <v>17.764761600000003</v>
      </c>
      <c r="AB84">
        <v>17.352844703999999</v>
      </c>
      <c r="AC84">
        <v>12.7643852736</v>
      </c>
      <c r="AD84">
        <v>16.013056320000004</v>
      </c>
      <c r="AE84">
        <v>21.7125353952</v>
      </c>
      <c r="AF84">
        <v>20.505000000000003</v>
      </c>
      <c r="AG84">
        <v>13.548178079999998</v>
      </c>
      <c r="AH84">
        <v>61.63969968</v>
      </c>
      <c r="AI84">
        <v>21.804962400000001</v>
      </c>
      <c r="AJ84">
        <v>0</v>
      </c>
      <c r="AK84">
        <v>22.574700000000004</v>
      </c>
      <c r="AL84">
        <v>15.604199999999997</v>
      </c>
      <c r="AM84">
        <v>6.9552893142857162</v>
      </c>
      <c r="AN84">
        <v>0</v>
      </c>
      <c r="AO84">
        <v>0</v>
      </c>
      <c r="AP84">
        <v>0.78766128000000013</v>
      </c>
      <c r="AQ84">
        <v>21.35463</v>
      </c>
      <c r="AR84">
        <v>21.819456000000002</v>
      </c>
      <c r="AS84">
        <v>14.009330174400002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39.048686564111705</v>
      </c>
      <c r="BB84">
        <f t="shared" si="1"/>
        <v>1162.4493490356961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9.4249639249639241</v>
      </c>
      <c r="M85">
        <v>63.7744</v>
      </c>
      <c r="N85">
        <v>51.881250000000016</v>
      </c>
      <c r="O85">
        <v>35.958199999999998</v>
      </c>
      <c r="P85">
        <v>22.104030000000002</v>
      </c>
      <c r="Q85">
        <v>7.4224799999999993</v>
      </c>
      <c r="R85">
        <v>18.618652483200002</v>
      </c>
      <c r="S85">
        <v>11.59053192</v>
      </c>
      <c r="T85">
        <v>0</v>
      </c>
      <c r="U85">
        <v>62.111966400000007</v>
      </c>
      <c r="V85">
        <v>6.2587230215827336</v>
      </c>
      <c r="W85">
        <v>20.37887650359712</v>
      </c>
      <c r="X85">
        <v>64.790135576978429</v>
      </c>
      <c r="Y85">
        <v>0</v>
      </c>
      <c r="Z85">
        <v>8.6352868799999989</v>
      </c>
      <c r="AA85">
        <v>12.317364000000001</v>
      </c>
      <c r="AB85">
        <v>17.352844703999999</v>
      </c>
      <c r="AC85">
        <v>12.7643852736</v>
      </c>
      <c r="AD85">
        <v>16.013056320000004</v>
      </c>
      <c r="AE85">
        <v>21.7125353952</v>
      </c>
      <c r="AF85">
        <v>20.505000000000003</v>
      </c>
      <c r="AG85">
        <v>13.548178079999998</v>
      </c>
      <c r="AH85">
        <v>61.63969968</v>
      </c>
      <c r="AI85">
        <v>2.7955080000000003</v>
      </c>
      <c r="AJ85">
        <v>0</v>
      </c>
      <c r="AK85">
        <v>22.574700000000004</v>
      </c>
      <c r="AL85">
        <v>15.604199999999997</v>
      </c>
      <c r="AM85">
        <v>6.9552893142857162</v>
      </c>
      <c r="AN85">
        <v>0</v>
      </c>
      <c r="AO85">
        <v>0</v>
      </c>
      <c r="AP85">
        <v>0.78766128000000013</v>
      </c>
      <c r="AQ85">
        <v>21.35463</v>
      </c>
      <c r="AR85">
        <v>21.819456000000002</v>
      </c>
      <c r="AS85">
        <v>14.009330174400002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38.253838215311703</v>
      </c>
      <c r="BB85">
        <f t="shared" si="1"/>
        <v>1138.7873453844959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9.4249639249639241</v>
      </c>
      <c r="M86">
        <v>63.7744</v>
      </c>
      <c r="N86">
        <v>51.881250000000016</v>
      </c>
      <c r="O86">
        <v>35.958199999999998</v>
      </c>
      <c r="P86">
        <v>22.104030000000002</v>
      </c>
      <c r="Q86">
        <v>7.4224799999999993</v>
      </c>
      <c r="R86">
        <v>18.618652483200002</v>
      </c>
      <c r="S86">
        <v>11.59053192</v>
      </c>
      <c r="T86">
        <v>0</v>
      </c>
      <c r="U86">
        <v>62.111966400000007</v>
      </c>
      <c r="V86">
        <v>6.2587230215827336</v>
      </c>
      <c r="W86">
        <v>20.37887650359712</v>
      </c>
      <c r="X86">
        <v>64.790135576978429</v>
      </c>
      <c r="Y86">
        <v>0</v>
      </c>
      <c r="Z86">
        <v>8.6352868799999989</v>
      </c>
      <c r="AA86">
        <v>10.756008</v>
      </c>
      <c r="AB86">
        <v>17.352844703999999</v>
      </c>
      <c r="AC86">
        <v>12.7643852736</v>
      </c>
      <c r="AD86">
        <v>16.013056320000004</v>
      </c>
      <c r="AE86">
        <v>21.7125353952</v>
      </c>
      <c r="AF86">
        <v>20.505000000000003</v>
      </c>
      <c r="AG86">
        <v>13.548178079999998</v>
      </c>
      <c r="AH86">
        <v>61.63969968</v>
      </c>
      <c r="AI86">
        <v>1.1182032</v>
      </c>
      <c r="AJ86">
        <v>0</v>
      </c>
      <c r="AK86">
        <v>22.574700000000004</v>
      </c>
      <c r="AL86">
        <v>15.604199999999997</v>
      </c>
      <c r="AM86">
        <v>6.9552893142857162</v>
      </c>
      <c r="AN86">
        <v>0</v>
      </c>
      <c r="AO86">
        <v>0</v>
      </c>
      <c r="AP86">
        <v>0.78766128000000013</v>
      </c>
      <c r="AQ86">
        <v>21.35463</v>
      </c>
      <c r="AR86">
        <v>21.819456000000002</v>
      </c>
      <c r="AS86">
        <v>14.009330174400002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38.148582178511703</v>
      </c>
      <c r="BB86">
        <f t="shared" si="1"/>
        <v>1135.6539406212958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9.4249639249639241</v>
      </c>
      <c r="M87">
        <v>63.7744</v>
      </c>
      <c r="N87">
        <v>51.881250000000016</v>
      </c>
      <c r="O87">
        <v>35.958199999999998</v>
      </c>
      <c r="P87">
        <v>22.104030000000002</v>
      </c>
      <c r="Q87">
        <v>7.4224799999999993</v>
      </c>
      <c r="R87">
        <v>18.618652483200002</v>
      </c>
      <c r="S87">
        <v>11.59053192</v>
      </c>
      <c r="T87">
        <v>0</v>
      </c>
      <c r="U87">
        <v>62.111966400000007</v>
      </c>
      <c r="V87">
        <v>6.2587230215827336</v>
      </c>
      <c r="W87">
        <v>20.37887650359712</v>
      </c>
      <c r="X87">
        <v>64.790135576978429</v>
      </c>
      <c r="Y87">
        <v>0</v>
      </c>
      <c r="Z87">
        <v>2.8784289600000004</v>
      </c>
      <c r="AA87">
        <v>12.317364000000001</v>
      </c>
      <c r="AB87">
        <v>11.533435920000002</v>
      </c>
      <c r="AC87">
        <v>8.5010146559999988</v>
      </c>
      <c r="AD87">
        <v>12.009792240000001</v>
      </c>
      <c r="AE87">
        <v>21.7125353952</v>
      </c>
      <c r="AF87">
        <v>18.454500000000003</v>
      </c>
      <c r="AG87">
        <v>13.548178079999998</v>
      </c>
      <c r="AH87">
        <v>49.910688</v>
      </c>
      <c r="AI87">
        <v>0</v>
      </c>
      <c r="AJ87">
        <v>0</v>
      </c>
      <c r="AK87">
        <v>22.574700000000004</v>
      </c>
      <c r="AL87">
        <v>15.604199999999997</v>
      </c>
      <c r="AM87">
        <v>6.9552893142857162</v>
      </c>
      <c r="AN87">
        <v>0</v>
      </c>
      <c r="AO87">
        <v>0</v>
      </c>
      <c r="AP87">
        <v>0.78766128000000013</v>
      </c>
      <c r="AQ87">
        <v>21.35463</v>
      </c>
      <c r="AR87">
        <v>21.819456000000002</v>
      </c>
      <c r="AS87">
        <v>14.009330174400002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37.070255586911713</v>
      </c>
      <c r="BB87">
        <f t="shared" si="1"/>
        <v>1103.5530069312958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9.4249639249639241</v>
      </c>
      <c r="M88">
        <v>63.7744</v>
      </c>
      <c r="N88">
        <v>51.881250000000016</v>
      </c>
      <c r="O88">
        <v>35.958199999999998</v>
      </c>
      <c r="P88">
        <v>22.104030000000002</v>
      </c>
      <c r="Q88">
        <v>7.4224799999999993</v>
      </c>
      <c r="R88">
        <v>18.618652483200002</v>
      </c>
      <c r="S88">
        <v>11.59053192</v>
      </c>
      <c r="T88">
        <v>0</v>
      </c>
      <c r="U88">
        <v>62.111966400000007</v>
      </c>
      <c r="V88">
        <v>6.2587230215827336</v>
      </c>
      <c r="W88">
        <v>20.37887650359712</v>
      </c>
      <c r="X88">
        <v>64.790135576978429</v>
      </c>
      <c r="Y88">
        <v>0</v>
      </c>
      <c r="Z88">
        <v>2.8784289600000004</v>
      </c>
      <c r="AA88">
        <v>12.317364000000001</v>
      </c>
      <c r="AB88">
        <v>11.533435920000002</v>
      </c>
      <c r="AC88">
        <v>8.5010146559999988</v>
      </c>
      <c r="AD88">
        <v>12.009792240000001</v>
      </c>
      <c r="AE88">
        <v>21.7125353952</v>
      </c>
      <c r="AF88">
        <v>18.454500000000003</v>
      </c>
      <c r="AG88">
        <v>13.548178079999998</v>
      </c>
      <c r="AH88">
        <v>49.910688</v>
      </c>
      <c r="AI88">
        <v>0</v>
      </c>
      <c r="AJ88">
        <v>0</v>
      </c>
      <c r="AK88">
        <v>22.574700000000004</v>
      </c>
      <c r="AL88">
        <v>15.604199999999997</v>
      </c>
      <c r="AM88">
        <v>6.9552893142857162</v>
      </c>
      <c r="AN88">
        <v>0</v>
      </c>
      <c r="AO88">
        <v>0</v>
      </c>
      <c r="AP88">
        <v>0.90018432000000004</v>
      </c>
      <c r="AQ88">
        <v>21.35463</v>
      </c>
      <c r="AR88">
        <v>21.819456000000002</v>
      </c>
      <c r="AS88">
        <v>14.009330174400002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37.073912366111713</v>
      </c>
      <c r="BB88">
        <f t="shared" si="1"/>
        <v>1103.661873192096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512.33784866799999</v>
      </c>
      <c r="L89">
        <v>9.4249639249639241</v>
      </c>
      <c r="M89">
        <v>63.7744</v>
      </c>
      <c r="N89">
        <v>51.881250000000016</v>
      </c>
      <c r="O89">
        <v>35.958199999999998</v>
      </c>
      <c r="P89">
        <v>22.104030000000002</v>
      </c>
      <c r="Q89">
        <v>7.4224799999999993</v>
      </c>
      <c r="R89">
        <v>18.618652483200002</v>
      </c>
      <c r="S89">
        <v>11.59053192</v>
      </c>
      <c r="T89">
        <v>0</v>
      </c>
      <c r="U89">
        <v>62.111966400000007</v>
      </c>
      <c r="V89">
        <v>6.2587230215827336</v>
      </c>
      <c r="W89">
        <v>20.37887650359712</v>
      </c>
      <c r="X89">
        <v>64.790135576978429</v>
      </c>
      <c r="Y89">
        <v>0</v>
      </c>
      <c r="Z89">
        <v>2.8784289600000004</v>
      </c>
      <c r="AA89">
        <v>12.317364000000001</v>
      </c>
      <c r="AB89">
        <v>11.533435920000002</v>
      </c>
      <c r="AC89">
        <v>8.5010146559999988</v>
      </c>
      <c r="AD89">
        <v>12.009792240000001</v>
      </c>
      <c r="AE89">
        <v>21.7125353952</v>
      </c>
      <c r="AF89">
        <v>18.454500000000003</v>
      </c>
      <c r="AG89">
        <v>13.548178079999998</v>
      </c>
      <c r="AH89">
        <v>49.910688</v>
      </c>
      <c r="AI89">
        <v>0</v>
      </c>
      <c r="AJ89">
        <v>0</v>
      </c>
      <c r="AK89">
        <v>22.574700000000004</v>
      </c>
      <c r="AL89">
        <v>15.604199999999997</v>
      </c>
      <c r="AM89">
        <v>6.9552893142857162</v>
      </c>
      <c r="AN89">
        <v>0</v>
      </c>
      <c r="AO89">
        <v>0</v>
      </c>
      <c r="AP89">
        <v>0.90018432000000004</v>
      </c>
      <c r="AQ89">
        <v>21.35463</v>
      </c>
      <c r="AR89">
        <v>21.819456000000002</v>
      </c>
      <c r="AS89">
        <v>14.009330174400002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37.073912366111713</v>
      </c>
      <c r="BB89">
        <f t="shared" si="1"/>
        <v>1103.661873192096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512.33784866799999</v>
      </c>
      <c r="L90">
        <v>9.4249639249639241</v>
      </c>
      <c r="M90">
        <v>63.7744</v>
      </c>
      <c r="N90">
        <v>51.881250000000016</v>
      </c>
      <c r="O90">
        <v>35.958199999999998</v>
      </c>
      <c r="P90">
        <v>22.104030000000002</v>
      </c>
      <c r="Q90">
        <v>7.4224799999999993</v>
      </c>
      <c r="R90">
        <v>18.618652483200002</v>
      </c>
      <c r="S90">
        <v>11.59053192</v>
      </c>
      <c r="T90">
        <v>0</v>
      </c>
      <c r="U90">
        <v>62.111966400000007</v>
      </c>
      <c r="V90">
        <v>6.2587230215827336</v>
      </c>
      <c r="W90">
        <v>20.37887650359712</v>
      </c>
      <c r="X90">
        <v>64.790135576978429</v>
      </c>
      <c r="Y90">
        <v>0</v>
      </c>
      <c r="Z90">
        <v>2.8784289600000004</v>
      </c>
      <c r="AA90">
        <v>12.317364000000001</v>
      </c>
      <c r="AB90">
        <v>11.533435920000002</v>
      </c>
      <c r="AC90">
        <v>8.5010146559999988</v>
      </c>
      <c r="AD90">
        <v>12.009792240000001</v>
      </c>
      <c r="AE90">
        <v>21.7125353952</v>
      </c>
      <c r="AF90">
        <v>18.454500000000003</v>
      </c>
      <c r="AG90">
        <v>13.548178079999998</v>
      </c>
      <c r="AH90">
        <v>49.910688</v>
      </c>
      <c r="AI90">
        <v>0</v>
      </c>
      <c r="AJ90">
        <v>0</v>
      </c>
      <c r="AK90">
        <v>22.574700000000004</v>
      </c>
      <c r="AL90">
        <v>15.604199999999997</v>
      </c>
      <c r="AM90">
        <v>6.9552893142857162</v>
      </c>
      <c r="AN90">
        <v>0</v>
      </c>
      <c r="AO90">
        <v>0</v>
      </c>
      <c r="AP90">
        <v>0.90018432000000004</v>
      </c>
      <c r="AQ90">
        <v>21.35463</v>
      </c>
      <c r="AR90">
        <v>21.819456000000002</v>
      </c>
      <c r="AS90">
        <v>14.009330174400002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37.073912366111713</v>
      </c>
      <c r="BB90">
        <f t="shared" si="1"/>
        <v>1103.661873192096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512.33784866799999</v>
      </c>
      <c r="L91">
        <v>9.4249639249639241</v>
      </c>
      <c r="M91">
        <v>63.7744</v>
      </c>
      <c r="N91">
        <v>51.881250000000016</v>
      </c>
      <c r="O91">
        <v>35.958199999999998</v>
      </c>
      <c r="P91">
        <v>21.192599999999999</v>
      </c>
      <c r="Q91">
        <v>7.4224799999999993</v>
      </c>
      <c r="R91">
        <v>18.618652483200002</v>
      </c>
      <c r="S91">
        <v>11.59053192</v>
      </c>
      <c r="T91">
        <v>0</v>
      </c>
      <c r="U91">
        <v>62.111966400000007</v>
      </c>
      <c r="V91">
        <v>6.2587230215827336</v>
      </c>
      <c r="W91">
        <v>20.37887650359712</v>
      </c>
      <c r="X91">
        <v>64.790135576978429</v>
      </c>
      <c r="Y91">
        <v>0</v>
      </c>
      <c r="Z91">
        <v>8.6352868799999989</v>
      </c>
      <c r="AA91">
        <v>1.7348400000000002</v>
      </c>
      <c r="AB91">
        <v>17.352844703999999</v>
      </c>
      <c r="AC91">
        <v>12.7643852736</v>
      </c>
      <c r="AD91">
        <v>16.013056320000004</v>
      </c>
      <c r="AE91">
        <v>21.7125353952</v>
      </c>
      <c r="AF91">
        <v>20.505000000000003</v>
      </c>
      <c r="AG91">
        <v>13.548178079999998</v>
      </c>
      <c r="AH91">
        <v>61.63969968</v>
      </c>
      <c r="AI91">
        <v>0</v>
      </c>
      <c r="AJ91">
        <v>0</v>
      </c>
      <c r="AK91">
        <v>22.574700000000004</v>
      </c>
      <c r="AL91">
        <v>15.604199999999997</v>
      </c>
      <c r="AM91">
        <v>6.9552893142857162</v>
      </c>
      <c r="AN91">
        <v>0</v>
      </c>
      <c r="AO91">
        <v>0</v>
      </c>
      <c r="AP91">
        <v>0.90018432000000004</v>
      </c>
      <c r="AQ91">
        <v>14.847800000000001</v>
      </c>
      <c r="AR91">
        <v>21.819456000000002</v>
      </c>
      <c r="AS91">
        <v>14.009330174400002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37.581615646524405</v>
      </c>
      <c r="BB91">
        <f t="shared" si="1"/>
        <v>1118.7757989932832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512.33784866799999</v>
      </c>
      <c r="L92">
        <v>9.4249639249639241</v>
      </c>
      <c r="M92">
        <v>63.7744</v>
      </c>
      <c r="N92">
        <v>51.881250000000016</v>
      </c>
      <c r="O92">
        <v>35.958199999999998</v>
      </c>
      <c r="P92">
        <v>21.192599999999999</v>
      </c>
      <c r="Q92">
        <v>7.4224799999999993</v>
      </c>
      <c r="R92">
        <v>18.618652483200002</v>
      </c>
      <c r="S92">
        <v>11.59053192</v>
      </c>
      <c r="T92">
        <v>0</v>
      </c>
      <c r="U92">
        <v>62.111966400000007</v>
      </c>
      <c r="V92">
        <v>6.2587230215827336</v>
      </c>
      <c r="W92">
        <v>20.37887650359712</v>
      </c>
      <c r="X92">
        <v>64.790135576978429</v>
      </c>
      <c r="Y92">
        <v>0</v>
      </c>
      <c r="Z92">
        <v>8.6352868799999989</v>
      </c>
      <c r="AA92">
        <v>0</v>
      </c>
      <c r="AB92">
        <v>17.352844703999999</v>
      </c>
      <c r="AC92">
        <v>12.7643852736</v>
      </c>
      <c r="AD92">
        <v>16.013056320000004</v>
      </c>
      <c r="AE92">
        <v>21.7125353952</v>
      </c>
      <c r="AF92">
        <v>20.505000000000003</v>
      </c>
      <c r="AG92">
        <v>13.548178079999998</v>
      </c>
      <c r="AH92">
        <v>61.63969968</v>
      </c>
      <c r="AI92">
        <v>0</v>
      </c>
      <c r="AJ92">
        <v>0</v>
      </c>
      <c r="AK92">
        <v>22.574700000000004</v>
      </c>
      <c r="AL92">
        <v>15.604199999999997</v>
      </c>
      <c r="AM92">
        <v>6.9552893142857162</v>
      </c>
      <c r="AN92">
        <v>0</v>
      </c>
      <c r="AO92">
        <v>0</v>
      </c>
      <c r="AP92">
        <v>0.90018432000000004</v>
      </c>
      <c r="AQ92">
        <v>13.974400000000003</v>
      </c>
      <c r="AR92">
        <v>21.819456000000002</v>
      </c>
      <c r="AS92">
        <v>14.009330174400002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37.49684784652441</v>
      </c>
      <c r="BB92">
        <f t="shared" si="1"/>
        <v>1116.2523267932834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512.33784866799999</v>
      </c>
      <c r="L93">
        <v>9.4249639249639241</v>
      </c>
      <c r="M93">
        <v>63.7744</v>
      </c>
      <c r="N93">
        <v>51.881250000000016</v>
      </c>
      <c r="O93">
        <v>35.958199999999998</v>
      </c>
      <c r="P93">
        <v>21.192599999999999</v>
      </c>
      <c r="Q93">
        <v>7.4224799999999993</v>
      </c>
      <c r="R93">
        <v>18.618652483200002</v>
      </c>
      <c r="S93">
        <v>11.59053192</v>
      </c>
      <c r="T93">
        <v>0</v>
      </c>
      <c r="U93">
        <v>62.111966400000007</v>
      </c>
      <c r="V93">
        <v>6.2587230215827336</v>
      </c>
      <c r="W93">
        <v>20.37887650359712</v>
      </c>
      <c r="X93">
        <v>64.790135576978429</v>
      </c>
      <c r="Y93">
        <v>0</v>
      </c>
      <c r="Z93">
        <v>5.756857919999999</v>
      </c>
      <c r="AA93">
        <v>0</v>
      </c>
      <c r="AB93">
        <v>17.352844703999999</v>
      </c>
      <c r="AC93">
        <v>12.7643852736</v>
      </c>
      <c r="AD93">
        <v>16.013056320000004</v>
      </c>
      <c r="AE93">
        <v>21.7125353952</v>
      </c>
      <c r="AF93">
        <v>20.505000000000003</v>
      </c>
      <c r="AG93">
        <v>13.548178079999998</v>
      </c>
      <c r="AH93">
        <v>61.63969968</v>
      </c>
      <c r="AI93">
        <v>0</v>
      </c>
      <c r="AJ93">
        <v>0</v>
      </c>
      <c r="AK93">
        <v>22.574700000000004</v>
      </c>
      <c r="AL93">
        <v>15.604199999999997</v>
      </c>
      <c r="AM93">
        <v>6.9552893142857162</v>
      </c>
      <c r="AN93">
        <v>0</v>
      </c>
      <c r="AO93">
        <v>0</v>
      </c>
      <c r="AP93">
        <v>0.90018432000000004</v>
      </c>
      <c r="AQ93">
        <v>13.974400000000003</v>
      </c>
      <c r="AR93">
        <v>21.819456000000002</v>
      </c>
      <c r="AS93">
        <v>14.009330174400002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37.403298685724408</v>
      </c>
      <c r="BB93">
        <f t="shared" si="1"/>
        <v>1113.4674469940833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512.33784866799999</v>
      </c>
      <c r="L94">
        <v>9.4249639249639241</v>
      </c>
      <c r="M94">
        <v>63.7744</v>
      </c>
      <c r="N94">
        <v>51.881250000000016</v>
      </c>
      <c r="O94">
        <v>35.958199999999998</v>
      </c>
      <c r="P94">
        <v>21.192599999999999</v>
      </c>
      <c r="Q94">
        <v>7.4224799999999993</v>
      </c>
      <c r="R94">
        <v>18.618652483200002</v>
      </c>
      <c r="S94">
        <v>11.59053192</v>
      </c>
      <c r="T94">
        <v>0</v>
      </c>
      <c r="U94">
        <v>62.111966400000007</v>
      </c>
      <c r="V94">
        <v>6.2587230215827336</v>
      </c>
      <c r="W94">
        <v>20.37887650359712</v>
      </c>
      <c r="X94">
        <v>64.790135576978429</v>
      </c>
      <c r="Y94">
        <v>0</v>
      </c>
      <c r="Z94">
        <v>5.756857919999999</v>
      </c>
      <c r="AA94">
        <v>0</v>
      </c>
      <c r="AB94">
        <v>17.352844703999999</v>
      </c>
      <c r="AC94">
        <v>12.7643852736</v>
      </c>
      <c r="AD94">
        <v>16.013056320000004</v>
      </c>
      <c r="AE94">
        <v>21.7125353952</v>
      </c>
      <c r="AF94">
        <v>20.505000000000003</v>
      </c>
      <c r="AG94">
        <v>13.548178079999998</v>
      </c>
      <c r="AH94">
        <v>61.63969968</v>
      </c>
      <c r="AI94">
        <v>0</v>
      </c>
      <c r="AJ94">
        <v>0</v>
      </c>
      <c r="AK94">
        <v>22.574700000000004</v>
      </c>
      <c r="AL94">
        <v>15.604199999999997</v>
      </c>
      <c r="AM94">
        <v>6.9552893142857162</v>
      </c>
      <c r="AN94">
        <v>0</v>
      </c>
      <c r="AO94">
        <v>0</v>
      </c>
      <c r="AP94">
        <v>0.90018432000000004</v>
      </c>
      <c r="AQ94">
        <v>13.974400000000003</v>
      </c>
      <c r="AR94">
        <v>21.819456000000002</v>
      </c>
      <c r="AS94">
        <v>14.009330174400002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37.403298685724408</v>
      </c>
      <c r="BB94">
        <f t="shared" si="1"/>
        <v>1113.4674469940833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512.33784866799999</v>
      </c>
      <c r="L95">
        <v>9.4249639249639241</v>
      </c>
      <c r="M95">
        <v>63.7744</v>
      </c>
      <c r="N95">
        <v>51.881250000000016</v>
      </c>
      <c r="O95">
        <v>35.958199999999998</v>
      </c>
      <c r="P95">
        <v>21.785399999999999</v>
      </c>
      <c r="Q95">
        <v>7.4224799999999993</v>
      </c>
      <c r="R95">
        <v>18.618652483200002</v>
      </c>
      <c r="S95">
        <v>11.59053192</v>
      </c>
      <c r="T95">
        <v>0</v>
      </c>
      <c r="U95">
        <v>62.111966400000007</v>
      </c>
      <c r="V95">
        <v>6.2587230215827336</v>
      </c>
      <c r="W95">
        <v>20.37887650359712</v>
      </c>
      <c r="X95">
        <v>64.790135576978429</v>
      </c>
      <c r="Y95">
        <v>0</v>
      </c>
      <c r="Z95">
        <v>2.8784289600000004</v>
      </c>
      <c r="AA95">
        <v>0</v>
      </c>
      <c r="AB95">
        <v>17.352844703999999</v>
      </c>
      <c r="AC95">
        <v>8.5010146559999988</v>
      </c>
      <c r="AD95">
        <v>4.0032640800000001</v>
      </c>
      <c r="AE95">
        <v>12.396859200000002</v>
      </c>
      <c r="AF95">
        <v>12.303000000000003</v>
      </c>
      <c r="AG95">
        <v>13.548178079999998</v>
      </c>
      <c r="AH95">
        <v>50.784125039999999</v>
      </c>
      <c r="AI95">
        <v>0</v>
      </c>
      <c r="AJ95">
        <v>0</v>
      </c>
      <c r="AK95">
        <v>22.574700000000004</v>
      </c>
      <c r="AL95">
        <v>15.604199999999997</v>
      </c>
      <c r="AM95">
        <v>6.9552893142857162</v>
      </c>
      <c r="AN95">
        <v>0</v>
      </c>
      <c r="AO95">
        <v>0</v>
      </c>
      <c r="AP95">
        <v>0.90018432000000004</v>
      </c>
      <c r="AQ95">
        <v>13.974400000000003</v>
      </c>
      <c r="AR95">
        <v>21.819456000000002</v>
      </c>
      <c r="AS95">
        <v>14.009330174400002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35.878007180924406</v>
      </c>
      <c r="BB95">
        <f t="shared" si="1"/>
        <v>1068.0606958460833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512.33784866799999</v>
      </c>
      <c r="L96">
        <v>9.4249639249639241</v>
      </c>
      <c r="M96">
        <v>63.7744</v>
      </c>
      <c r="N96">
        <v>51.881250000000016</v>
      </c>
      <c r="O96">
        <v>35.958199999999998</v>
      </c>
      <c r="P96">
        <v>21.785399999999999</v>
      </c>
      <c r="Q96">
        <v>7.4224799999999993</v>
      </c>
      <c r="R96">
        <v>18.618652483200002</v>
      </c>
      <c r="S96">
        <v>11.59053192</v>
      </c>
      <c r="T96">
        <v>0</v>
      </c>
      <c r="U96">
        <v>62.111966400000007</v>
      </c>
      <c r="V96">
        <v>6.2587230215827336</v>
      </c>
      <c r="W96">
        <v>20.37887650359712</v>
      </c>
      <c r="X96">
        <v>64.790135576978429</v>
      </c>
      <c r="Y96">
        <v>0</v>
      </c>
      <c r="Z96">
        <v>2.8784289600000004</v>
      </c>
      <c r="AA96">
        <v>0</v>
      </c>
      <c r="AB96">
        <v>11.533435920000002</v>
      </c>
      <c r="AC96">
        <v>4.1945796</v>
      </c>
      <c r="AD96">
        <v>4.0032640800000001</v>
      </c>
      <c r="AE96">
        <v>12.396859200000002</v>
      </c>
      <c r="AF96">
        <v>12.303000000000003</v>
      </c>
      <c r="AG96">
        <v>13.548178079999998</v>
      </c>
      <c r="AH96">
        <v>37.433016000000002</v>
      </c>
      <c r="AI96">
        <v>0</v>
      </c>
      <c r="AJ96">
        <v>0</v>
      </c>
      <c r="AK96">
        <v>22.574700000000004</v>
      </c>
      <c r="AL96">
        <v>15.604199999999997</v>
      </c>
      <c r="AM96">
        <v>6.9552893142857162</v>
      </c>
      <c r="AN96">
        <v>0</v>
      </c>
      <c r="AO96">
        <v>0</v>
      </c>
      <c r="AP96">
        <v>0.90018432000000004</v>
      </c>
      <c r="AQ96">
        <v>13.974400000000003</v>
      </c>
      <c r="AR96">
        <v>21.819456000000002</v>
      </c>
      <c r="AS96">
        <v>14.009330174400002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35.115005663324411</v>
      </c>
      <c r="BB96">
        <f t="shared" si="1"/>
        <v>1045.3467444836833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512.33784866799999</v>
      </c>
      <c r="L97">
        <v>9.4249639249639241</v>
      </c>
      <c r="M97">
        <v>63.7744</v>
      </c>
      <c r="N97">
        <v>51.881250000000016</v>
      </c>
      <c r="O97">
        <v>35.958199999999998</v>
      </c>
      <c r="P97">
        <v>21.785399999999999</v>
      </c>
      <c r="Q97">
        <v>7.4224799999999993</v>
      </c>
      <c r="R97">
        <v>18.618652483200002</v>
      </c>
      <c r="S97">
        <v>11.59053192</v>
      </c>
      <c r="T97">
        <v>0</v>
      </c>
      <c r="U97">
        <v>62.111966400000007</v>
      </c>
      <c r="V97">
        <v>6.2587230215827336</v>
      </c>
      <c r="W97">
        <v>20.37887650359712</v>
      </c>
      <c r="X97">
        <v>64.790135576978429</v>
      </c>
      <c r="Y97">
        <v>0</v>
      </c>
      <c r="Z97">
        <v>2.8784289600000004</v>
      </c>
      <c r="AA97">
        <v>0</v>
      </c>
      <c r="AB97">
        <v>5.7374452800000002</v>
      </c>
      <c r="AC97">
        <v>0</v>
      </c>
      <c r="AD97">
        <v>4.0032640800000001</v>
      </c>
      <c r="AE97">
        <v>12.396859200000002</v>
      </c>
      <c r="AF97">
        <v>12.303000000000003</v>
      </c>
      <c r="AG97">
        <v>13.548178079999998</v>
      </c>
      <c r="AH97">
        <v>29.114568000000006</v>
      </c>
      <c r="AI97">
        <v>0</v>
      </c>
      <c r="AJ97">
        <v>0</v>
      </c>
      <c r="AK97">
        <v>22.574700000000004</v>
      </c>
      <c r="AL97">
        <v>7.8020999999999985</v>
      </c>
      <c r="AM97">
        <v>6.2527348380952397</v>
      </c>
      <c r="AN97">
        <v>0</v>
      </c>
      <c r="AO97">
        <v>0</v>
      </c>
      <c r="AP97">
        <v>0.90018432000000004</v>
      </c>
      <c r="AQ97">
        <v>13.974400000000003</v>
      </c>
      <c r="AR97">
        <v>21.819456000000002</v>
      </c>
      <c r="AS97">
        <v>14.009330174400002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34.243561300048221</v>
      </c>
      <c r="BB97">
        <f t="shared" si="1"/>
        <v>1019.4045161307688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512.33784866799999</v>
      </c>
      <c r="L98">
        <v>9.4249639249639241</v>
      </c>
      <c r="M98">
        <v>63.7744</v>
      </c>
      <c r="N98">
        <v>51.881250000000016</v>
      </c>
      <c r="O98">
        <v>35.958199999999998</v>
      </c>
      <c r="P98">
        <v>21.785399999999999</v>
      </c>
      <c r="Q98">
        <v>7.4224799999999993</v>
      </c>
      <c r="R98">
        <v>18.618652483200002</v>
      </c>
      <c r="S98">
        <v>11.59053192</v>
      </c>
      <c r="T98">
        <v>0</v>
      </c>
      <c r="U98">
        <v>62.111966400000007</v>
      </c>
      <c r="V98">
        <v>6.2587230215827336</v>
      </c>
      <c r="W98">
        <v>20.37887650359712</v>
      </c>
      <c r="X98">
        <v>64.790135576978429</v>
      </c>
      <c r="Y98">
        <v>0</v>
      </c>
      <c r="Z98">
        <v>2.8784289600000004</v>
      </c>
      <c r="AA98">
        <v>0</v>
      </c>
      <c r="AB98">
        <v>5.7374452800000002</v>
      </c>
      <c r="AC98">
        <v>0</v>
      </c>
      <c r="AD98">
        <v>4.0032640800000001</v>
      </c>
      <c r="AE98">
        <v>12.396859200000002</v>
      </c>
      <c r="AF98">
        <v>12.303000000000003</v>
      </c>
      <c r="AG98">
        <v>13.548178079999998</v>
      </c>
      <c r="AH98">
        <v>16.636896000000004</v>
      </c>
      <c r="AI98">
        <v>0</v>
      </c>
      <c r="AJ98">
        <v>0</v>
      </c>
      <c r="AK98">
        <v>22.574700000000004</v>
      </c>
      <c r="AL98">
        <v>7.8020999999999985</v>
      </c>
      <c r="AM98">
        <v>4.6368595428571426</v>
      </c>
      <c r="AN98">
        <v>0</v>
      </c>
      <c r="AO98">
        <v>0</v>
      </c>
      <c r="AP98">
        <v>0.90018432000000004</v>
      </c>
      <c r="AQ98">
        <v>13.974400000000003</v>
      </c>
      <c r="AR98">
        <v>21.819456000000002</v>
      </c>
      <c r="AS98">
        <v>14.009330174400002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33.78552105687362</v>
      </c>
      <c r="BB98">
        <f t="shared" si="1"/>
        <v>1005.7690090787053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12.296108368032018</v>
      </c>
      <c r="L99">
        <f t="shared" si="2"/>
        <v>0.22619913419913396</v>
      </c>
      <c r="M99">
        <f t="shared" si="2"/>
        <v>1.5305856000000004</v>
      </c>
      <c r="N99">
        <f t="shared" si="2"/>
        <v>1.2451500000000004</v>
      </c>
      <c r="O99">
        <f t="shared" si="2"/>
        <v>0.86260595000000062</v>
      </c>
      <c r="P99">
        <f t="shared" si="2"/>
        <v>0.52382401499999964</v>
      </c>
      <c r="Q99">
        <f t="shared" si="2"/>
        <v>0.17813951999999972</v>
      </c>
      <c r="R99">
        <f t="shared" si="2"/>
        <v>0.4407131959632008</v>
      </c>
      <c r="S99">
        <f t="shared" si="2"/>
        <v>0.27817276608000002</v>
      </c>
      <c r="T99">
        <f t="shared" si="2"/>
        <v>0</v>
      </c>
      <c r="U99">
        <f t="shared" si="2"/>
        <v>1.490687193599997</v>
      </c>
      <c r="V99">
        <f t="shared" si="2"/>
        <v>0.15020935251798551</v>
      </c>
      <c r="W99">
        <f t="shared" si="2"/>
        <v>0.48736547041726702</v>
      </c>
      <c r="X99">
        <f t="shared" si="2"/>
        <v>1.5549632538474816</v>
      </c>
      <c r="Y99">
        <f t="shared" si="2"/>
        <v>0</v>
      </c>
      <c r="Z99">
        <f t="shared" si="2"/>
        <v>8.851169052000013E-2</v>
      </c>
      <c r="AA99">
        <f t="shared" si="2"/>
        <v>0.11146919497200004</v>
      </c>
      <c r="AB99">
        <f t="shared" si="2"/>
        <v>0.19146674534399968</v>
      </c>
      <c r="AC99">
        <f t="shared" si="2"/>
        <v>0.13814134805520006</v>
      </c>
      <c r="AD99">
        <f t="shared" si="2"/>
        <v>0.14294263590000017</v>
      </c>
      <c r="AE99">
        <f t="shared" si="2"/>
        <v>0.34414808126400004</v>
      </c>
      <c r="AF99">
        <f t="shared" si="2"/>
        <v>0.24298425000000004</v>
      </c>
      <c r="AG99">
        <f t="shared" si="2"/>
        <v>0.32515627392000002</v>
      </c>
      <c r="AH99">
        <f t="shared" si="2"/>
        <v>0.45751463999999964</v>
      </c>
      <c r="AI99">
        <f t="shared" si="2"/>
        <v>5.7447689400000002E-2</v>
      </c>
      <c r="AJ99">
        <f t="shared" si="2"/>
        <v>0</v>
      </c>
      <c r="AK99">
        <f t="shared" si="2"/>
        <v>0.54179279999999908</v>
      </c>
      <c r="AL99">
        <f t="shared" si="2"/>
        <v>0.47982914999999998</v>
      </c>
      <c r="AM99">
        <f t="shared" si="2"/>
        <v>7.0249592998412741E-2</v>
      </c>
      <c r="AN99">
        <f t="shared" si="2"/>
        <v>0</v>
      </c>
      <c r="AO99">
        <f t="shared" si="2"/>
        <v>1.7754660000000001E-6</v>
      </c>
      <c r="AP99">
        <f t="shared" si="2"/>
        <v>2.9593559519999958E-2</v>
      </c>
      <c r="AQ99">
        <f t="shared" si="2"/>
        <v>0.3247737900000004</v>
      </c>
      <c r="AR99">
        <f t="shared" si="2"/>
        <v>0.53312204159999965</v>
      </c>
      <c r="AS99">
        <f t="shared" si="2"/>
        <v>0.3376206039024004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0.83464839822072812</v>
      </c>
      <c r="BB99">
        <f t="shared" si="1"/>
        <v>24.846841284298364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165.03322390740004</v>
      </c>
      <c r="L3">
        <v>65.230081075036082</v>
      </c>
      <c r="M3">
        <v>0</v>
      </c>
      <c r="N3">
        <v>30.000000000000004</v>
      </c>
      <c r="O3">
        <v>24.183</v>
      </c>
      <c r="P3">
        <v>52.781400000000005</v>
      </c>
      <c r="Q3">
        <v>4.2926000000000002</v>
      </c>
      <c r="R3">
        <v>8.7825834</v>
      </c>
      <c r="S3">
        <v>6.7030853999999991</v>
      </c>
      <c r="T3">
        <v>0</v>
      </c>
      <c r="U3">
        <v>330.96230639999999</v>
      </c>
      <c r="V3">
        <v>3.6188848920863306</v>
      </c>
      <c r="W3">
        <v>11.783363482014385</v>
      </c>
      <c r="X3">
        <v>37.462600915107913</v>
      </c>
      <c r="Y3">
        <v>0</v>
      </c>
      <c r="Z3">
        <v>1.6646652</v>
      </c>
      <c r="AA3">
        <v>7.1370748799999992</v>
      </c>
      <c r="AB3">
        <v>3.3181035999999993</v>
      </c>
      <c r="AC3">
        <v>0</v>
      </c>
      <c r="AD3">
        <v>4.6303691999999996</v>
      </c>
      <c r="AE3">
        <v>7.3323449999999992</v>
      </c>
      <c r="AF3">
        <v>0</v>
      </c>
      <c r="AG3">
        <v>0</v>
      </c>
      <c r="AH3">
        <v>9.6215200000000003</v>
      </c>
      <c r="AI3">
        <v>0</v>
      </c>
      <c r="AJ3">
        <v>0</v>
      </c>
      <c r="AK3">
        <v>13.053149999999999</v>
      </c>
      <c r="AL3">
        <v>2.6559000000000004</v>
      </c>
      <c r="AM3">
        <v>1.3406171428571427</v>
      </c>
      <c r="AN3">
        <v>0</v>
      </c>
      <c r="AO3">
        <v>0</v>
      </c>
      <c r="AP3">
        <v>0.74836019999999981</v>
      </c>
      <c r="AQ3">
        <v>0</v>
      </c>
      <c r="AR3">
        <v>12.618720000000001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26.433066640129653</v>
      </c>
      <c r="BB3">
        <f>SUM(B3:AZ3)-BA3</f>
        <v>786.89206765437234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165.03322390740004</v>
      </c>
      <c r="L4">
        <v>65.230081075036082</v>
      </c>
      <c r="M4">
        <v>0</v>
      </c>
      <c r="N4">
        <v>30.000000000000004</v>
      </c>
      <c r="O4">
        <v>24.183</v>
      </c>
      <c r="P4">
        <v>52.781400000000005</v>
      </c>
      <c r="Q4">
        <v>4.2926000000000002</v>
      </c>
      <c r="R4">
        <v>8.7825834</v>
      </c>
      <c r="S4">
        <v>6.7030853999999991</v>
      </c>
      <c r="T4">
        <v>0</v>
      </c>
      <c r="U4">
        <v>330.96230639999999</v>
      </c>
      <c r="V4">
        <v>3.6188848920863306</v>
      </c>
      <c r="W4">
        <v>11.783363482014385</v>
      </c>
      <c r="X4">
        <v>37.462600915107913</v>
      </c>
      <c r="Y4">
        <v>0</v>
      </c>
      <c r="Z4">
        <v>1.6646652</v>
      </c>
      <c r="AA4">
        <v>7.1370748799999992</v>
      </c>
      <c r="AB4">
        <v>3.3181035999999993</v>
      </c>
      <c r="AC4">
        <v>0</v>
      </c>
      <c r="AD4">
        <v>4.6303691999999996</v>
      </c>
      <c r="AE4">
        <v>7.3323449999999992</v>
      </c>
      <c r="AF4">
        <v>0</v>
      </c>
      <c r="AG4">
        <v>0</v>
      </c>
      <c r="AH4">
        <v>9.6215200000000003</v>
      </c>
      <c r="AI4">
        <v>0</v>
      </c>
      <c r="AJ4">
        <v>0</v>
      </c>
      <c r="AK4">
        <v>13.053149999999999</v>
      </c>
      <c r="AL4">
        <v>2.6559000000000004</v>
      </c>
      <c r="AM4">
        <v>1.3406171428571427</v>
      </c>
      <c r="AN4">
        <v>0</v>
      </c>
      <c r="AO4">
        <v>0</v>
      </c>
      <c r="AP4">
        <v>0.74836019999999981</v>
      </c>
      <c r="AQ4">
        <v>0</v>
      </c>
      <c r="AR4">
        <v>12.618720000000001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26.433066640129653</v>
      </c>
      <c r="BB4">
        <f t="shared" ref="BB4:BB67" si="0">SUM(B4:AZ4)-BA4</f>
        <v>786.89206765437234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165.03322390740004</v>
      </c>
      <c r="L5">
        <v>65.230081075036082</v>
      </c>
      <c r="M5">
        <v>0</v>
      </c>
      <c r="N5">
        <v>30.000000000000004</v>
      </c>
      <c r="O5">
        <v>24.720400000000001</v>
      </c>
      <c r="P5">
        <v>52.781400000000005</v>
      </c>
      <c r="Q5">
        <v>4.2926000000000002</v>
      </c>
      <c r="R5">
        <v>9.6352613999999974</v>
      </c>
      <c r="S5">
        <v>6.7030853999999991</v>
      </c>
      <c r="T5">
        <v>0</v>
      </c>
      <c r="U5">
        <v>330.96230639999999</v>
      </c>
      <c r="V5">
        <v>3.6188848920863306</v>
      </c>
      <c r="W5">
        <v>11.783363482014385</v>
      </c>
      <c r="X5">
        <v>37.462600915107913</v>
      </c>
      <c r="Y5">
        <v>0</v>
      </c>
      <c r="Z5">
        <v>1.6646652</v>
      </c>
      <c r="AA5">
        <v>3.5685374399999996</v>
      </c>
      <c r="AB5">
        <v>3.3181035999999993</v>
      </c>
      <c r="AC5">
        <v>0</v>
      </c>
      <c r="AD5">
        <v>4.6303691999999996</v>
      </c>
      <c r="AE5">
        <v>7.3323449999999992</v>
      </c>
      <c r="AF5">
        <v>0</v>
      </c>
      <c r="AG5">
        <v>0</v>
      </c>
      <c r="AH5">
        <v>4.8107600000000001</v>
      </c>
      <c r="AI5">
        <v>0</v>
      </c>
      <c r="AJ5">
        <v>0</v>
      </c>
      <c r="AK5">
        <v>13.053149999999999</v>
      </c>
      <c r="AL5">
        <v>2.6559000000000004</v>
      </c>
      <c r="AM5">
        <v>1.3406171428571427</v>
      </c>
      <c r="AN5">
        <v>0</v>
      </c>
      <c r="AO5">
        <v>0</v>
      </c>
      <c r="AP5">
        <v>0.74836019999999981</v>
      </c>
      <c r="AQ5">
        <v>0</v>
      </c>
      <c r="AR5">
        <v>12.618720000000001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26.205916626580411</v>
      </c>
      <c r="BB5">
        <f t="shared" si="0"/>
        <v>780.12999822792142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165.03322390740004</v>
      </c>
      <c r="L6">
        <v>65.230081075036082</v>
      </c>
      <c r="M6">
        <v>0</v>
      </c>
      <c r="N6">
        <v>30.000000000000004</v>
      </c>
      <c r="O6">
        <v>24.720400000000001</v>
      </c>
      <c r="P6">
        <v>52.781400000000005</v>
      </c>
      <c r="Q6">
        <v>4.2926000000000002</v>
      </c>
      <c r="R6">
        <v>9.6352613999999974</v>
      </c>
      <c r="S6">
        <v>6.7030853999999991</v>
      </c>
      <c r="T6">
        <v>0</v>
      </c>
      <c r="U6">
        <v>330.96230639999999</v>
      </c>
      <c r="V6">
        <v>3.6188848920863306</v>
      </c>
      <c r="W6">
        <v>11.783363482014385</v>
      </c>
      <c r="X6">
        <v>37.462600915107913</v>
      </c>
      <c r="Y6">
        <v>0</v>
      </c>
      <c r="Z6">
        <v>1.6646652</v>
      </c>
      <c r="AA6">
        <v>3.5685374399999996</v>
      </c>
      <c r="AB6">
        <v>0</v>
      </c>
      <c r="AC6">
        <v>0</v>
      </c>
      <c r="AD6">
        <v>4.6303691999999996</v>
      </c>
      <c r="AE6">
        <v>7.3323449999999992</v>
      </c>
      <c r="AF6">
        <v>0</v>
      </c>
      <c r="AG6">
        <v>0</v>
      </c>
      <c r="AH6">
        <v>4.8107600000000001</v>
      </c>
      <c r="AI6">
        <v>0</v>
      </c>
      <c r="AJ6">
        <v>0</v>
      </c>
      <c r="AK6">
        <v>13.053149999999999</v>
      </c>
      <c r="AL6">
        <v>2.6559000000000004</v>
      </c>
      <c r="AM6">
        <v>1.3406171428571427</v>
      </c>
      <c r="AN6">
        <v>0</v>
      </c>
      <c r="AO6">
        <v>0</v>
      </c>
      <c r="AP6">
        <v>0.74836019999999981</v>
      </c>
      <c r="AQ6">
        <v>0</v>
      </c>
      <c r="AR6">
        <v>12.618720000000001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26.098078386580411</v>
      </c>
      <c r="BB6">
        <f t="shared" si="0"/>
        <v>776.91973286792154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165.03322390740004</v>
      </c>
      <c r="L7">
        <v>65.230081075036082</v>
      </c>
      <c r="M7">
        <v>0</v>
      </c>
      <c r="N7">
        <v>30.000000000000004</v>
      </c>
      <c r="O7">
        <v>24.720400000000001</v>
      </c>
      <c r="P7">
        <v>52.781400000000005</v>
      </c>
      <c r="Q7">
        <v>4.2926000000000002</v>
      </c>
      <c r="R7">
        <v>10.4879394</v>
      </c>
      <c r="S7">
        <v>6.7030853999999991</v>
      </c>
      <c r="T7">
        <v>0</v>
      </c>
      <c r="U7">
        <v>330.96230639999999</v>
      </c>
      <c r="V7">
        <v>3.6188848920863306</v>
      </c>
      <c r="W7">
        <v>11.783363482014385</v>
      </c>
      <c r="X7">
        <v>37.462600915107913</v>
      </c>
      <c r="Y7">
        <v>0</v>
      </c>
      <c r="Z7">
        <v>1.6646652</v>
      </c>
      <c r="AA7">
        <v>3.5685374399999996</v>
      </c>
      <c r="AB7">
        <v>0</v>
      </c>
      <c r="AC7">
        <v>0</v>
      </c>
      <c r="AD7">
        <v>2.3151845999999998</v>
      </c>
      <c r="AE7">
        <v>7.3323449999999992</v>
      </c>
      <c r="AF7">
        <v>0</v>
      </c>
      <c r="AG7">
        <v>0</v>
      </c>
      <c r="AH7">
        <v>4.8107600000000001</v>
      </c>
      <c r="AI7">
        <v>0</v>
      </c>
      <c r="AJ7">
        <v>0</v>
      </c>
      <c r="AK7">
        <v>13.053149999999999</v>
      </c>
      <c r="AL7">
        <v>2.6559000000000004</v>
      </c>
      <c r="AM7">
        <v>1.3406171428571427</v>
      </c>
      <c r="AN7">
        <v>0</v>
      </c>
      <c r="AO7">
        <v>0</v>
      </c>
      <c r="AP7">
        <v>0.74836019999999981</v>
      </c>
      <c r="AQ7">
        <v>0</v>
      </c>
      <c r="AR7">
        <v>12.618720000000001</v>
      </c>
      <c r="AS7">
        <v>8.1019350279999998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26.041796558580412</v>
      </c>
      <c r="BB7">
        <f t="shared" si="0"/>
        <v>775.2442635239214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165.03322390740004</v>
      </c>
      <c r="L8">
        <v>65.230081075036082</v>
      </c>
      <c r="M8">
        <v>0</v>
      </c>
      <c r="N8">
        <v>30.000000000000004</v>
      </c>
      <c r="O8">
        <v>24.720400000000001</v>
      </c>
      <c r="P8">
        <v>52.781400000000005</v>
      </c>
      <c r="Q8">
        <v>4.2926000000000002</v>
      </c>
      <c r="R8">
        <v>10.4879394</v>
      </c>
      <c r="S8">
        <v>6.7030853999999991</v>
      </c>
      <c r="T8">
        <v>0</v>
      </c>
      <c r="U8">
        <v>330.96230639999999</v>
      </c>
      <c r="V8">
        <v>3.6188848920863306</v>
      </c>
      <c r="W8">
        <v>11.783363482014385</v>
      </c>
      <c r="X8">
        <v>37.462600915107913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1.9125437999999997</v>
      </c>
      <c r="AE8">
        <v>7.3323449999999992</v>
      </c>
      <c r="AF8">
        <v>0</v>
      </c>
      <c r="AG8">
        <v>0</v>
      </c>
      <c r="AH8">
        <v>4.8107600000000001</v>
      </c>
      <c r="AI8">
        <v>0</v>
      </c>
      <c r="AJ8">
        <v>0</v>
      </c>
      <c r="AK8">
        <v>13.053149999999999</v>
      </c>
      <c r="AL8">
        <v>2.6559000000000004</v>
      </c>
      <c r="AM8">
        <v>1.3406171428571427</v>
      </c>
      <c r="AN8">
        <v>0</v>
      </c>
      <c r="AO8">
        <v>0</v>
      </c>
      <c r="AP8">
        <v>0.74836019999999981</v>
      </c>
      <c r="AQ8">
        <v>0</v>
      </c>
      <c r="AR8">
        <v>12.618720000000001</v>
      </c>
      <c r="AS8">
        <v>8.1019350279999998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25.912733316580411</v>
      </c>
      <c r="BB8">
        <f t="shared" si="0"/>
        <v>771.40214852592135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165.03322390740004</v>
      </c>
      <c r="L9">
        <v>65.230081075036082</v>
      </c>
      <c r="M9">
        <v>0</v>
      </c>
      <c r="N9">
        <v>30.000000000000004</v>
      </c>
      <c r="O9">
        <v>24.720400000000001</v>
      </c>
      <c r="P9">
        <v>52.781400000000005</v>
      </c>
      <c r="Q9">
        <v>4.2926000000000002</v>
      </c>
      <c r="R9">
        <v>10.767617783999999</v>
      </c>
      <c r="S9">
        <v>6.7030853999999991</v>
      </c>
      <c r="T9">
        <v>0</v>
      </c>
      <c r="U9">
        <v>330.96230639999999</v>
      </c>
      <c r="V9">
        <v>3.6188848920863306</v>
      </c>
      <c r="W9">
        <v>11.783363482014385</v>
      </c>
      <c r="X9">
        <v>37.462600915107913</v>
      </c>
      <c r="Y9">
        <v>0</v>
      </c>
      <c r="Z9">
        <v>1.6646652</v>
      </c>
      <c r="AA9">
        <v>0</v>
      </c>
      <c r="AB9">
        <v>0</v>
      </c>
      <c r="AC9">
        <v>0</v>
      </c>
      <c r="AD9">
        <v>0</v>
      </c>
      <c r="AE9">
        <v>7.3323449999999992</v>
      </c>
      <c r="AF9">
        <v>0</v>
      </c>
      <c r="AG9">
        <v>0</v>
      </c>
      <c r="AH9">
        <v>4.8107600000000001</v>
      </c>
      <c r="AI9">
        <v>0</v>
      </c>
      <c r="AJ9">
        <v>0</v>
      </c>
      <c r="AK9">
        <v>13.053149999999999</v>
      </c>
      <c r="AL9">
        <v>5.3118000000000007</v>
      </c>
      <c r="AM9">
        <v>1.3406171428571427</v>
      </c>
      <c r="AN9">
        <v>0</v>
      </c>
      <c r="AO9">
        <v>0</v>
      </c>
      <c r="AP9">
        <v>0.74836019999999981</v>
      </c>
      <c r="AQ9">
        <v>0</v>
      </c>
      <c r="AR9">
        <v>12.618720000000001</v>
      </c>
      <c r="AS9">
        <v>8.1019350279999998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25.945981846580416</v>
      </c>
      <c r="BB9">
        <f t="shared" si="0"/>
        <v>772.39193457992133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165.03322390740004</v>
      </c>
      <c r="L10">
        <v>65.230081075036082</v>
      </c>
      <c r="M10">
        <v>0</v>
      </c>
      <c r="N10">
        <v>30.000000000000004</v>
      </c>
      <c r="O10">
        <v>24.720400000000001</v>
      </c>
      <c r="P10">
        <v>52.781400000000005</v>
      </c>
      <c r="Q10">
        <v>4.2926000000000002</v>
      </c>
      <c r="R10">
        <v>10.767617783999999</v>
      </c>
      <c r="S10">
        <v>6.7030853999999991</v>
      </c>
      <c r="T10">
        <v>0</v>
      </c>
      <c r="U10">
        <v>330.96230639999999</v>
      </c>
      <c r="V10">
        <v>3.6188848920863306</v>
      </c>
      <c r="W10">
        <v>11.783363482014385</v>
      </c>
      <c r="X10">
        <v>37.462600915107913</v>
      </c>
      <c r="Y10">
        <v>0</v>
      </c>
      <c r="Z10">
        <v>1.6646652</v>
      </c>
      <c r="AA10">
        <v>0</v>
      </c>
      <c r="AB10">
        <v>0</v>
      </c>
      <c r="AC10">
        <v>0</v>
      </c>
      <c r="AD10">
        <v>0</v>
      </c>
      <c r="AE10">
        <v>7.3323449999999992</v>
      </c>
      <c r="AF10">
        <v>0</v>
      </c>
      <c r="AG10">
        <v>0</v>
      </c>
      <c r="AH10">
        <v>4.8107600000000001</v>
      </c>
      <c r="AI10">
        <v>0</v>
      </c>
      <c r="AJ10">
        <v>0</v>
      </c>
      <c r="AK10">
        <v>13.053149999999999</v>
      </c>
      <c r="AL10">
        <v>5.3118000000000007</v>
      </c>
      <c r="AM10">
        <v>1.3406171428571427</v>
      </c>
      <c r="AN10">
        <v>0</v>
      </c>
      <c r="AO10">
        <v>4.1071799999999993E-3</v>
      </c>
      <c r="AP10">
        <v>0.74836019999999981</v>
      </c>
      <c r="AQ10">
        <v>0</v>
      </c>
      <c r="AR10">
        <v>12.618720000000001</v>
      </c>
      <c r="AS10">
        <v>8.1019350279999998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25.946115450580415</v>
      </c>
      <c r="BB10">
        <f t="shared" si="0"/>
        <v>772.39590815592123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165.03322390740004</v>
      </c>
      <c r="L11">
        <v>65.230081075036082</v>
      </c>
      <c r="M11">
        <v>0</v>
      </c>
      <c r="N11">
        <v>30.000000000000004</v>
      </c>
      <c r="O11">
        <v>24.720400000000001</v>
      </c>
      <c r="P11">
        <v>52.781400000000005</v>
      </c>
      <c r="Q11">
        <v>4.2926000000000002</v>
      </c>
      <c r="R11">
        <v>10.767617783999999</v>
      </c>
      <c r="S11">
        <v>6.7030853999999991</v>
      </c>
      <c r="T11">
        <v>0</v>
      </c>
      <c r="U11">
        <v>330.96230639999999</v>
      </c>
      <c r="V11">
        <v>3.6188848920863306</v>
      </c>
      <c r="W11">
        <v>11.783363482014385</v>
      </c>
      <c r="X11">
        <v>37.462600915107913</v>
      </c>
      <c r="Y11">
        <v>0</v>
      </c>
      <c r="Z11">
        <v>1.6646652</v>
      </c>
      <c r="AA11">
        <v>0</v>
      </c>
      <c r="AB11">
        <v>0</v>
      </c>
      <c r="AC11">
        <v>0</v>
      </c>
      <c r="AD11">
        <v>0</v>
      </c>
      <c r="AE11">
        <v>7.169404000000001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8.8530000000000033</v>
      </c>
      <c r="AM11">
        <v>1.3406171428571427</v>
      </c>
      <c r="AN11">
        <v>0</v>
      </c>
      <c r="AO11">
        <v>0</v>
      </c>
      <c r="AP11">
        <v>1.7244822</v>
      </c>
      <c r="AQ11">
        <v>0</v>
      </c>
      <c r="AR11">
        <v>12.618720000000001</v>
      </c>
      <c r="AS11">
        <v>8.1019350279999998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25.931149338580418</v>
      </c>
      <c r="BB11">
        <f t="shared" si="0"/>
        <v>771.95038808792128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165.03322390740004</v>
      </c>
      <c r="L12">
        <v>65.230081075036082</v>
      </c>
      <c r="M12">
        <v>0</v>
      </c>
      <c r="N12">
        <v>30.000000000000004</v>
      </c>
      <c r="O12">
        <v>24.720400000000001</v>
      </c>
      <c r="P12">
        <v>52.781400000000005</v>
      </c>
      <c r="Q12">
        <v>4.2926000000000002</v>
      </c>
      <c r="R12">
        <v>10.767617783999999</v>
      </c>
      <c r="S12">
        <v>6.7030853999999991</v>
      </c>
      <c r="T12">
        <v>0</v>
      </c>
      <c r="U12">
        <v>330.96230639999999</v>
      </c>
      <c r="V12">
        <v>3.6188848920863306</v>
      </c>
      <c r="W12">
        <v>11.783363482014385</v>
      </c>
      <c r="X12">
        <v>37.462600915107913</v>
      </c>
      <c r="Y12">
        <v>0</v>
      </c>
      <c r="Z12">
        <v>1.6646652</v>
      </c>
      <c r="AA12">
        <v>0</v>
      </c>
      <c r="AB12">
        <v>0</v>
      </c>
      <c r="AC12">
        <v>0</v>
      </c>
      <c r="AD12">
        <v>0</v>
      </c>
      <c r="AE12">
        <v>7.169404000000001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8.8530000000000033</v>
      </c>
      <c r="AM12">
        <v>1.3406171428571427</v>
      </c>
      <c r="AN12">
        <v>0</v>
      </c>
      <c r="AO12">
        <v>0</v>
      </c>
      <c r="AP12">
        <v>1.7244822</v>
      </c>
      <c r="AQ12">
        <v>0</v>
      </c>
      <c r="AR12">
        <v>12.618720000000001</v>
      </c>
      <c r="AS12">
        <v>8.1019350279999998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25.931149338580418</v>
      </c>
      <c r="BB12">
        <f t="shared" si="0"/>
        <v>771.95038808792128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165.03322390740004</v>
      </c>
      <c r="L13">
        <v>65.230081075036082</v>
      </c>
      <c r="M13">
        <v>0</v>
      </c>
      <c r="N13">
        <v>30.000000000000004</v>
      </c>
      <c r="O13">
        <v>24.720400000000001</v>
      </c>
      <c r="P13">
        <v>52.781400000000005</v>
      </c>
      <c r="Q13">
        <v>4.2926000000000002</v>
      </c>
      <c r="R13">
        <v>10.4879394</v>
      </c>
      <c r="S13">
        <v>6.7030853999999991</v>
      </c>
      <c r="T13">
        <v>0</v>
      </c>
      <c r="U13">
        <v>330.96230639999999</v>
      </c>
      <c r="V13">
        <v>3.6188848920863306</v>
      </c>
      <c r="W13">
        <v>11.783363482014385</v>
      </c>
      <c r="X13">
        <v>37.462600915107913</v>
      </c>
      <c r="Y13">
        <v>0</v>
      </c>
      <c r="Z13">
        <v>1.6646652</v>
      </c>
      <c r="AA13">
        <v>0</v>
      </c>
      <c r="AB13">
        <v>0</v>
      </c>
      <c r="AC13">
        <v>0</v>
      </c>
      <c r="AD13">
        <v>0</v>
      </c>
      <c r="AE13">
        <v>7.169404000000001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8.8530000000000033</v>
      </c>
      <c r="AM13">
        <v>1.3406171428571427</v>
      </c>
      <c r="AN13">
        <v>0</v>
      </c>
      <c r="AO13">
        <v>0</v>
      </c>
      <c r="AP13">
        <v>1.7244822</v>
      </c>
      <c r="AQ13">
        <v>0</v>
      </c>
      <c r="AR13">
        <v>12.618720000000001</v>
      </c>
      <c r="AS13">
        <v>8.1019350279999998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25.922059948580412</v>
      </c>
      <c r="BB13">
        <f t="shared" si="0"/>
        <v>771.67979909392136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165.03322390740004</v>
      </c>
      <c r="L14">
        <v>65.230081075036082</v>
      </c>
      <c r="M14">
        <v>0</v>
      </c>
      <c r="N14">
        <v>30.000000000000004</v>
      </c>
      <c r="O14">
        <v>24.720400000000001</v>
      </c>
      <c r="P14">
        <v>52.781400000000005</v>
      </c>
      <c r="Q14">
        <v>4.2926000000000002</v>
      </c>
      <c r="R14">
        <v>10.4879394</v>
      </c>
      <c r="S14">
        <v>6.7030853999999991</v>
      </c>
      <c r="T14">
        <v>0</v>
      </c>
      <c r="U14">
        <v>330.96230639999999</v>
      </c>
      <c r="V14">
        <v>3.6188848920863306</v>
      </c>
      <c r="W14">
        <v>11.783363482014385</v>
      </c>
      <c r="X14">
        <v>37.462600915107913</v>
      </c>
      <c r="Y14">
        <v>0</v>
      </c>
      <c r="Z14">
        <v>1.6646652</v>
      </c>
      <c r="AA14">
        <v>0</v>
      </c>
      <c r="AB14">
        <v>0</v>
      </c>
      <c r="AC14">
        <v>0</v>
      </c>
      <c r="AD14">
        <v>0</v>
      </c>
      <c r="AE14">
        <v>7.169404000000001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8.8530000000000033</v>
      </c>
      <c r="AM14">
        <v>1.3406171428571427</v>
      </c>
      <c r="AN14">
        <v>0</v>
      </c>
      <c r="AO14">
        <v>0</v>
      </c>
      <c r="AP14">
        <v>1.7244822</v>
      </c>
      <c r="AQ14">
        <v>0</v>
      </c>
      <c r="AR14">
        <v>12.618720000000001</v>
      </c>
      <c r="AS14">
        <v>8.1019350279999998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25.922059948580412</v>
      </c>
      <c r="BB14">
        <f t="shared" si="0"/>
        <v>771.67979909392136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165.03322390740004</v>
      </c>
      <c r="L15">
        <v>65.230081075036082</v>
      </c>
      <c r="M15">
        <v>0</v>
      </c>
      <c r="N15">
        <v>30.000000000000004</v>
      </c>
      <c r="O15">
        <v>24.720400000000001</v>
      </c>
      <c r="P15">
        <v>52.781400000000005</v>
      </c>
      <c r="Q15">
        <v>4.2926000000000002</v>
      </c>
      <c r="R15">
        <v>9.9479099999999985</v>
      </c>
      <c r="S15">
        <v>6.7030853999999991</v>
      </c>
      <c r="T15">
        <v>0</v>
      </c>
      <c r="U15">
        <v>330.96230639999999</v>
      </c>
      <c r="V15">
        <v>3.6188848920863306</v>
      </c>
      <c r="W15">
        <v>11.783363482014385</v>
      </c>
      <c r="X15">
        <v>37.462600915107913</v>
      </c>
      <c r="Y15">
        <v>0</v>
      </c>
      <c r="Z15">
        <v>1.6646652</v>
      </c>
      <c r="AA15">
        <v>0</v>
      </c>
      <c r="AB15">
        <v>0</v>
      </c>
      <c r="AC15">
        <v>0</v>
      </c>
      <c r="AD15">
        <v>0</v>
      </c>
      <c r="AE15">
        <v>12.556885224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20.361900000000006</v>
      </c>
      <c r="AM15">
        <v>1.3406171428571427</v>
      </c>
      <c r="AN15">
        <v>0</v>
      </c>
      <c r="AO15">
        <v>0</v>
      </c>
      <c r="AP15">
        <v>0.74836019999999981</v>
      </c>
      <c r="AQ15">
        <v>0</v>
      </c>
      <c r="AR15">
        <v>13.459967999999996</v>
      </c>
      <c r="AS15">
        <v>8.1019350279999998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26.449257896580409</v>
      </c>
      <c r="BB15">
        <f t="shared" si="0"/>
        <v>787.37407896992124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165.03322390740004</v>
      </c>
      <c r="L16">
        <v>65.230081075036082</v>
      </c>
      <c r="M16">
        <v>0</v>
      </c>
      <c r="N16">
        <v>30.000000000000004</v>
      </c>
      <c r="O16">
        <v>24.720400000000001</v>
      </c>
      <c r="P16">
        <v>52.781400000000005</v>
      </c>
      <c r="Q16">
        <v>4.2926000000000002</v>
      </c>
      <c r="R16">
        <v>9.9479099999999985</v>
      </c>
      <c r="S16">
        <v>6.7030853999999991</v>
      </c>
      <c r="T16">
        <v>0</v>
      </c>
      <c r="U16">
        <v>330.96230639999999</v>
      </c>
      <c r="V16">
        <v>3.6188848920863306</v>
      </c>
      <c r="W16">
        <v>11.783363482014385</v>
      </c>
      <c r="X16">
        <v>37.462600915107913</v>
      </c>
      <c r="Y16">
        <v>0</v>
      </c>
      <c r="Z16">
        <v>1.6646652</v>
      </c>
      <c r="AA16">
        <v>0</v>
      </c>
      <c r="AB16">
        <v>0</v>
      </c>
      <c r="AC16">
        <v>0</v>
      </c>
      <c r="AD16">
        <v>0</v>
      </c>
      <c r="AE16">
        <v>12.556885224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20.361900000000006</v>
      </c>
      <c r="AM16">
        <v>1.3406171428571427</v>
      </c>
      <c r="AN16">
        <v>0</v>
      </c>
      <c r="AO16">
        <v>0</v>
      </c>
      <c r="AP16">
        <v>0.74836019999999981</v>
      </c>
      <c r="AQ16">
        <v>0</v>
      </c>
      <c r="AR16">
        <v>13.459967999999996</v>
      </c>
      <c r="AS16">
        <v>8.1019350279999998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26.449257896580409</v>
      </c>
      <c r="BB16">
        <f t="shared" si="0"/>
        <v>787.37407896992124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165.03322390740004</v>
      </c>
      <c r="L17">
        <v>65.230081075036082</v>
      </c>
      <c r="M17">
        <v>0</v>
      </c>
      <c r="N17">
        <v>30.000000000000004</v>
      </c>
      <c r="O17">
        <v>24.720400000000001</v>
      </c>
      <c r="P17">
        <v>52.781400000000005</v>
      </c>
      <c r="Q17">
        <v>4.2926000000000002</v>
      </c>
      <c r="R17">
        <v>9.9479099999999985</v>
      </c>
      <c r="S17">
        <v>6.7030853999999991</v>
      </c>
      <c r="T17">
        <v>0</v>
      </c>
      <c r="U17">
        <v>330.96230639999999</v>
      </c>
      <c r="V17">
        <v>3.6188848920863306</v>
      </c>
      <c r="W17">
        <v>11.783363482014385</v>
      </c>
      <c r="X17">
        <v>37.462600915107913</v>
      </c>
      <c r="Y17">
        <v>0</v>
      </c>
      <c r="Z17">
        <v>1.6646652</v>
      </c>
      <c r="AA17">
        <v>0</v>
      </c>
      <c r="AB17">
        <v>0</v>
      </c>
      <c r="AC17">
        <v>0</v>
      </c>
      <c r="AD17">
        <v>0</v>
      </c>
      <c r="AE17">
        <v>12.556885224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20.361900000000006</v>
      </c>
      <c r="AM17">
        <v>1.3406171428571427</v>
      </c>
      <c r="AN17">
        <v>0</v>
      </c>
      <c r="AO17">
        <v>0</v>
      </c>
      <c r="AP17">
        <v>0.74836019999999981</v>
      </c>
      <c r="AQ17">
        <v>0</v>
      </c>
      <c r="AR17">
        <v>13.459967999999996</v>
      </c>
      <c r="AS17">
        <v>8.1019350279999998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26.449257896580409</v>
      </c>
      <c r="BB17">
        <f t="shared" si="0"/>
        <v>787.37407896992124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165.03322390740004</v>
      </c>
      <c r="L18">
        <v>65.230081075036082</v>
      </c>
      <c r="M18">
        <v>0</v>
      </c>
      <c r="N18">
        <v>30.000000000000004</v>
      </c>
      <c r="O18">
        <v>24.720400000000001</v>
      </c>
      <c r="P18">
        <v>52.781400000000005</v>
      </c>
      <c r="Q18">
        <v>4.2926000000000002</v>
      </c>
      <c r="R18">
        <v>9.9479099999999985</v>
      </c>
      <c r="S18">
        <v>6.7030853999999991</v>
      </c>
      <c r="T18">
        <v>0</v>
      </c>
      <c r="U18">
        <v>330.96230639999999</v>
      </c>
      <c r="V18">
        <v>3.6188848920863306</v>
      </c>
      <c r="W18">
        <v>11.783363482014385</v>
      </c>
      <c r="X18">
        <v>37.462600915107913</v>
      </c>
      <c r="Y18">
        <v>0</v>
      </c>
      <c r="Z18">
        <v>1.6646652</v>
      </c>
      <c r="AA18">
        <v>0</v>
      </c>
      <c r="AB18">
        <v>0</v>
      </c>
      <c r="AC18">
        <v>0</v>
      </c>
      <c r="AD18">
        <v>0</v>
      </c>
      <c r="AE18">
        <v>12.556885224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20.361900000000006</v>
      </c>
      <c r="AM18">
        <v>1.3406171428571427</v>
      </c>
      <c r="AN18">
        <v>0</v>
      </c>
      <c r="AO18">
        <v>0</v>
      </c>
      <c r="AP18">
        <v>0.74836019999999981</v>
      </c>
      <c r="AQ18">
        <v>0</v>
      </c>
      <c r="AR18">
        <v>13.459967999999996</v>
      </c>
      <c r="AS18">
        <v>8.1019350279999998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26.449257896580409</v>
      </c>
      <c r="BB18">
        <f t="shared" si="0"/>
        <v>787.37407896992124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165.03322390740004</v>
      </c>
      <c r="L19">
        <v>65.230081075036082</v>
      </c>
      <c r="M19">
        <v>0</v>
      </c>
      <c r="N19">
        <v>30.000000000000004</v>
      </c>
      <c r="O19">
        <v>24.720400000000001</v>
      </c>
      <c r="P19">
        <v>52.781400000000005</v>
      </c>
      <c r="Q19">
        <v>4.2926000000000002</v>
      </c>
      <c r="R19">
        <v>10.4879394</v>
      </c>
      <c r="S19">
        <v>6.7030853999999991</v>
      </c>
      <c r="T19">
        <v>0</v>
      </c>
      <c r="U19">
        <v>330.96230639999999</v>
      </c>
      <c r="V19">
        <v>3.6188848920863306</v>
      </c>
      <c r="W19">
        <v>11.783363482014385</v>
      </c>
      <c r="X19">
        <v>37.462600915107913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0</v>
      </c>
      <c r="AE19">
        <v>12.556885224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13.053149999999999</v>
      </c>
      <c r="AL19">
        <v>20.361900000000006</v>
      </c>
      <c r="AM19">
        <v>1.3406171428571427</v>
      </c>
      <c r="AN19">
        <v>0</v>
      </c>
      <c r="AO19">
        <v>0</v>
      </c>
      <c r="AP19">
        <v>0.74836019999999981</v>
      </c>
      <c r="AQ19">
        <v>0</v>
      </c>
      <c r="AR19">
        <v>12.618720000000001</v>
      </c>
      <c r="AS19">
        <v>8.1019350279999998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26.439468482580409</v>
      </c>
      <c r="BB19">
        <f t="shared" si="0"/>
        <v>787.0826497839214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165.03322390740004</v>
      </c>
      <c r="L20">
        <v>65.230081075036082</v>
      </c>
      <c r="M20">
        <v>0</v>
      </c>
      <c r="N20">
        <v>30.000000000000004</v>
      </c>
      <c r="O20">
        <v>24.720400000000001</v>
      </c>
      <c r="P20">
        <v>52.781400000000005</v>
      </c>
      <c r="Q20">
        <v>4.2926000000000002</v>
      </c>
      <c r="R20">
        <v>10.767617783999999</v>
      </c>
      <c r="S20">
        <v>6.7030853999999991</v>
      </c>
      <c r="T20">
        <v>0</v>
      </c>
      <c r="U20">
        <v>330.96230639999999</v>
      </c>
      <c r="V20">
        <v>3.6188848920863306</v>
      </c>
      <c r="W20">
        <v>11.783363482014385</v>
      </c>
      <c r="X20">
        <v>37.462600915107913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0</v>
      </c>
      <c r="AE20">
        <v>12.556885224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13.053149999999999</v>
      </c>
      <c r="AL20">
        <v>20.361900000000006</v>
      </c>
      <c r="AM20">
        <v>1.3406171428571427</v>
      </c>
      <c r="AN20">
        <v>0</v>
      </c>
      <c r="AO20">
        <v>0</v>
      </c>
      <c r="AP20">
        <v>0.74836019999999981</v>
      </c>
      <c r="AQ20">
        <v>0</v>
      </c>
      <c r="AR20">
        <v>12.618720000000001</v>
      </c>
      <c r="AS20">
        <v>8.1019350279999998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26.448557872580416</v>
      </c>
      <c r="BB20">
        <f t="shared" si="0"/>
        <v>787.35323877792132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165.03322390740004</v>
      </c>
      <c r="L21">
        <v>65.230081075036082</v>
      </c>
      <c r="M21">
        <v>0</v>
      </c>
      <c r="N21">
        <v>30.000000000000004</v>
      </c>
      <c r="O21">
        <v>24.720400000000001</v>
      </c>
      <c r="P21">
        <v>53.524799999999999</v>
      </c>
      <c r="Q21">
        <v>4.2926000000000002</v>
      </c>
      <c r="R21">
        <v>10.767617783999999</v>
      </c>
      <c r="S21">
        <v>6.7030853999999991</v>
      </c>
      <c r="T21">
        <v>0</v>
      </c>
      <c r="U21">
        <v>330.96230639999999</v>
      </c>
      <c r="V21">
        <v>3.6188848920863306</v>
      </c>
      <c r="W21">
        <v>11.783363482014385</v>
      </c>
      <c r="X21">
        <v>37.462600915107913</v>
      </c>
      <c r="Y21">
        <v>0</v>
      </c>
      <c r="Z21">
        <v>1.6646652</v>
      </c>
      <c r="AA21">
        <v>0</v>
      </c>
      <c r="AB21">
        <v>0</v>
      </c>
      <c r="AC21">
        <v>2.4581713599999993</v>
      </c>
      <c r="AD21">
        <v>0</v>
      </c>
      <c r="AE21">
        <v>12.556885224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13.053149999999999</v>
      </c>
      <c r="AL21">
        <v>8.8530000000000033</v>
      </c>
      <c r="AM21">
        <v>1.3406171428571427</v>
      </c>
      <c r="AN21">
        <v>0</v>
      </c>
      <c r="AO21">
        <v>0</v>
      </c>
      <c r="AP21">
        <v>0.74836019999999981</v>
      </c>
      <c r="AQ21">
        <v>0</v>
      </c>
      <c r="AR21">
        <v>12.618720000000001</v>
      </c>
      <c r="AS21">
        <v>8.1019350279999998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26.178569742580404</v>
      </c>
      <c r="BB21">
        <f t="shared" si="0"/>
        <v>779.3158982679214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165.03322390740004</v>
      </c>
      <c r="L22">
        <v>65.230081075036082</v>
      </c>
      <c r="M22">
        <v>0</v>
      </c>
      <c r="N22">
        <v>30.000000000000004</v>
      </c>
      <c r="O22">
        <v>24.720400000000001</v>
      </c>
      <c r="P22">
        <v>54.2682</v>
      </c>
      <c r="Q22">
        <v>4.2926000000000002</v>
      </c>
      <c r="R22">
        <v>10.767617783999999</v>
      </c>
      <c r="S22">
        <v>6.7030853999999991</v>
      </c>
      <c r="T22">
        <v>0</v>
      </c>
      <c r="U22">
        <v>330.96230639999999</v>
      </c>
      <c r="V22">
        <v>3.6188848920863306</v>
      </c>
      <c r="W22">
        <v>11.783363482014385</v>
      </c>
      <c r="X22">
        <v>37.462600915107913</v>
      </c>
      <c r="Y22">
        <v>0</v>
      </c>
      <c r="Z22">
        <v>1.6646652</v>
      </c>
      <c r="AA22">
        <v>0</v>
      </c>
      <c r="AB22">
        <v>0</v>
      </c>
      <c r="AC22">
        <v>2.4581713599999993</v>
      </c>
      <c r="AD22">
        <v>2.3151845999999998</v>
      </c>
      <c r="AE22">
        <v>12.556885224</v>
      </c>
      <c r="AF22">
        <v>0</v>
      </c>
      <c r="AG22">
        <v>0</v>
      </c>
      <c r="AH22">
        <v>4.8107600000000001</v>
      </c>
      <c r="AI22">
        <v>0</v>
      </c>
      <c r="AJ22">
        <v>0</v>
      </c>
      <c r="AK22">
        <v>13.053149999999999</v>
      </c>
      <c r="AL22">
        <v>5.3118000000000007</v>
      </c>
      <c r="AM22">
        <v>2.6812342857142855</v>
      </c>
      <c r="AN22">
        <v>0</v>
      </c>
      <c r="AO22">
        <v>0</v>
      </c>
      <c r="AP22">
        <v>0.74836019999999981</v>
      </c>
      <c r="AQ22">
        <v>0</v>
      </c>
      <c r="AR22">
        <v>12.618720000000001</v>
      </c>
      <c r="AS22">
        <v>8.1019350279999998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26.362804410326444</v>
      </c>
      <c r="BB22">
        <f t="shared" si="0"/>
        <v>784.80042534303232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165.03322390740004</v>
      </c>
      <c r="L23">
        <v>65.230081075036082</v>
      </c>
      <c r="M23">
        <v>0</v>
      </c>
      <c r="N23">
        <v>30.000000000000004</v>
      </c>
      <c r="O23">
        <v>24.720400000000001</v>
      </c>
      <c r="P23">
        <v>55.011600000000001</v>
      </c>
      <c r="Q23">
        <v>4.2926000000000002</v>
      </c>
      <c r="R23">
        <v>9.9479099999999985</v>
      </c>
      <c r="S23">
        <v>6.7030853999999991</v>
      </c>
      <c r="T23">
        <v>0</v>
      </c>
      <c r="U23">
        <v>330.96230639999999</v>
      </c>
      <c r="V23">
        <v>3.6188848920863306</v>
      </c>
      <c r="W23">
        <v>11.783363482014385</v>
      </c>
      <c r="X23">
        <v>37.462600915107913</v>
      </c>
      <c r="Y23">
        <v>0</v>
      </c>
      <c r="Z23">
        <v>1.6646652</v>
      </c>
      <c r="AA23">
        <v>1.785874</v>
      </c>
      <c r="AB23">
        <v>3.3181035999999993</v>
      </c>
      <c r="AC23">
        <v>4.9163427199999985</v>
      </c>
      <c r="AD23">
        <v>4.6303691999999996</v>
      </c>
      <c r="AE23">
        <v>12.556885224</v>
      </c>
      <c r="AF23">
        <v>0</v>
      </c>
      <c r="AG23">
        <v>0</v>
      </c>
      <c r="AH23">
        <v>11.882577199999998</v>
      </c>
      <c r="AI23">
        <v>0.64668399999999993</v>
      </c>
      <c r="AJ23">
        <v>0</v>
      </c>
      <c r="AK23">
        <v>13.053149999999999</v>
      </c>
      <c r="AL23">
        <v>5.3118000000000007</v>
      </c>
      <c r="AM23">
        <v>4.021851428571428</v>
      </c>
      <c r="AN23">
        <v>0</v>
      </c>
      <c r="AO23">
        <v>0</v>
      </c>
      <c r="AP23">
        <v>0.42298619999999998</v>
      </c>
      <c r="AQ23">
        <v>0</v>
      </c>
      <c r="AR23">
        <v>13.459967999999996</v>
      </c>
      <c r="AS23">
        <v>8.1019350279999998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26.992524674072463</v>
      </c>
      <c r="BB23">
        <f t="shared" si="0"/>
        <v>803.54672319814347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165.03322390740004</v>
      </c>
      <c r="L24">
        <v>65.230081075036082</v>
      </c>
      <c r="M24">
        <v>0</v>
      </c>
      <c r="N24">
        <v>30.000000000000004</v>
      </c>
      <c r="O24">
        <v>24.720400000000001</v>
      </c>
      <c r="P24">
        <v>55.383299999999998</v>
      </c>
      <c r="Q24">
        <v>4.2926000000000002</v>
      </c>
      <c r="R24">
        <v>9.9479099999999985</v>
      </c>
      <c r="S24">
        <v>6.7030853999999991</v>
      </c>
      <c r="T24">
        <v>0</v>
      </c>
      <c r="U24">
        <v>330.96230639999999</v>
      </c>
      <c r="V24">
        <v>3.6188848920863306</v>
      </c>
      <c r="W24">
        <v>11.783363482014385</v>
      </c>
      <c r="X24">
        <v>37.462600915107913</v>
      </c>
      <c r="Y24">
        <v>0</v>
      </c>
      <c r="Z24">
        <v>1.6646652</v>
      </c>
      <c r="AA24">
        <v>7.1370748799999992</v>
      </c>
      <c r="AB24">
        <v>3.3181035999999993</v>
      </c>
      <c r="AC24">
        <v>4.9163427199999985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13.053149999999999</v>
      </c>
      <c r="AL24">
        <v>5.3118000000000007</v>
      </c>
      <c r="AM24">
        <v>4.021851428571428</v>
      </c>
      <c r="AN24">
        <v>0</v>
      </c>
      <c r="AO24">
        <v>0</v>
      </c>
      <c r="AP24">
        <v>0.35791139999999999</v>
      </c>
      <c r="AQ24">
        <v>0</v>
      </c>
      <c r="AR24">
        <v>13.459967999999996</v>
      </c>
      <c r="AS24">
        <v>8.1019350279999998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27.486774140072463</v>
      </c>
      <c r="BB24">
        <f t="shared" si="0"/>
        <v>818.26014101214355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165.03322390740004</v>
      </c>
      <c r="L25">
        <v>65.230081075036082</v>
      </c>
      <c r="M25">
        <v>0</v>
      </c>
      <c r="N25">
        <v>30.000000000000004</v>
      </c>
      <c r="O25">
        <v>24.720400000000001</v>
      </c>
      <c r="P25">
        <v>55.439054999999996</v>
      </c>
      <c r="Q25">
        <v>4.2926000000000002</v>
      </c>
      <c r="R25">
        <v>10.767617783999999</v>
      </c>
      <c r="S25">
        <v>6.7030853999999991</v>
      </c>
      <c r="T25">
        <v>0</v>
      </c>
      <c r="U25">
        <v>330.96230639999999</v>
      </c>
      <c r="V25">
        <v>3.6188848920863306</v>
      </c>
      <c r="W25">
        <v>11.783363482014385</v>
      </c>
      <c r="X25">
        <v>37.462600915107913</v>
      </c>
      <c r="Y25">
        <v>0</v>
      </c>
      <c r="Z25">
        <v>1.6646652</v>
      </c>
      <c r="AA25">
        <v>7.1370748799999992</v>
      </c>
      <c r="AB25">
        <v>3.3181035999999993</v>
      </c>
      <c r="AC25">
        <v>4.9163427199999985</v>
      </c>
      <c r="AD25">
        <v>9.2607383999999993</v>
      </c>
      <c r="AE25">
        <v>12.556885224</v>
      </c>
      <c r="AF25">
        <v>0</v>
      </c>
      <c r="AG25">
        <v>0</v>
      </c>
      <c r="AH25">
        <v>17.8238658</v>
      </c>
      <c r="AI25">
        <v>8.4068919999999991</v>
      </c>
      <c r="AJ25">
        <v>0</v>
      </c>
      <c r="AK25">
        <v>13.053149999999999</v>
      </c>
      <c r="AL25">
        <v>5.3118000000000007</v>
      </c>
      <c r="AM25">
        <v>4.021851428571428</v>
      </c>
      <c r="AN25">
        <v>0</v>
      </c>
      <c r="AO25">
        <v>0</v>
      </c>
      <c r="AP25">
        <v>0.35791139999999999</v>
      </c>
      <c r="AQ25">
        <v>0</v>
      </c>
      <c r="AR25">
        <v>13.459967999999996</v>
      </c>
      <c r="AS25">
        <v>8.1019350279999998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27.80064232567247</v>
      </c>
      <c r="BB25">
        <f t="shared" si="0"/>
        <v>827.60376021054344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165.03322390740004</v>
      </c>
      <c r="L26">
        <v>65.230081075036082</v>
      </c>
      <c r="M26">
        <v>0</v>
      </c>
      <c r="N26">
        <v>30.000000000000004</v>
      </c>
      <c r="O26">
        <v>24.720400000000001</v>
      </c>
      <c r="P26">
        <v>55.439054999999996</v>
      </c>
      <c r="Q26">
        <v>4.2926000000000002</v>
      </c>
      <c r="R26">
        <v>10.767617783999999</v>
      </c>
      <c r="S26">
        <v>6.7030853999999991</v>
      </c>
      <c r="T26">
        <v>0</v>
      </c>
      <c r="U26">
        <v>330.96230639999999</v>
      </c>
      <c r="V26">
        <v>3.6188848920863306</v>
      </c>
      <c r="W26">
        <v>11.783363482014385</v>
      </c>
      <c r="X26">
        <v>37.462600915107913</v>
      </c>
      <c r="Y26">
        <v>0</v>
      </c>
      <c r="Z26">
        <v>3.3293303999999999</v>
      </c>
      <c r="AA26">
        <v>7.1370748799999992</v>
      </c>
      <c r="AB26">
        <v>3.3181035999999993</v>
      </c>
      <c r="AC26">
        <v>4.9163427199999985</v>
      </c>
      <c r="AD26">
        <v>9.2607383999999993</v>
      </c>
      <c r="AE26">
        <v>12.556885224</v>
      </c>
      <c r="AF26">
        <v>0</v>
      </c>
      <c r="AG26">
        <v>0</v>
      </c>
      <c r="AH26">
        <v>17.8238658</v>
      </c>
      <c r="AI26">
        <v>8.4068919999999991</v>
      </c>
      <c r="AJ26">
        <v>0</v>
      </c>
      <c r="AK26">
        <v>13.053149999999999</v>
      </c>
      <c r="AL26">
        <v>5.3118000000000007</v>
      </c>
      <c r="AM26">
        <v>4.021851428571428</v>
      </c>
      <c r="AN26">
        <v>0</v>
      </c>
      <c r="AO26">
        <v>0</v>
      </c>
      <c r="AP26">
        <v>0.35791139999999999</v>
      </c>
      <c r="AQ26">
        <v>0</v>
      </c>
      <c r="AR26">
        <v>13.459967999999996</v>
      </c>
      <c r="AS26">
        <v>8.1019350279999998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27.854744071672471</v>
      </c>
      <c r="BB26">
        <f t="shared" si="0"/>
        <v>829.21432366454349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165.03322390740004</v>
      </c>
      <c r="L27">
        <v>65.230081075036082</v>
      </c>
      <c r="M27">
        <v>0</v>
      </c>
      <c r="N27">
        <v>30.000000000000004</v>
      </c>
      <c r="O27">
        <v>24.720400000000001</v>
      </c>
      <c r="P27">
        <v>55.439054999999996</v>
      </c>
      <c r="Q27">
        <v>4.2926000000000002</v>
      </c>
      <c r="R27">
        <v>10.767617783999999</v>
      </c>
      <c r="S27">
        <v>6.7030853999999991</v>
      </c>
      <c r="T27">
        <v>0</v>
      </c>
      <c r="U27">
        <v>330.96230639999999</v>
      </c>
      <c r="V27">
        <v>3.6188848920863306</v>
      </c>
      <c r="W27">
        <v>11.783363482014385</v>
      </c>
      <c r="X27">
        <v>37.462600915107913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4.9163427199999985</v>
      </c>
      <c r="AD27">
        <v>9.2607383999999993</v>
      </c>
      <c r="AE27">
        <v>7.169404000000001</v>
      </c>
      <c r="AF27">
        <v>0</v>
      </c>
      <c r="AG27">
        <v>0</v>
      </c>
      <c r="AH27">
        <v>17.8238658</v>
      </c>
      <c r="AI27">
        <v>8.4068919999999991</v>
      </c>
      <c r="AJ27">
        <v>0</v>
      </c>
      <c r="AK27">
        <v>13.053149999999999</v>
      </c>
      <c r="AL27">
        <v>5.3118000000000007</v>
      </c>
      <c r="AM27">
        <v>4.021851428571428</v>
      </c>
      <c r="AN27">
        <v>0</v>
      </c>
      <c r="AO27">
        <v>0</v>
      </c>
      <c r="AP27">
        <v>0.52059840000000002</v>
      </c>
      <c r="AQ27">
        <v>0</v>
      </c>
      <c r="AR27">
        <v>12.618720000000001</v>
      </c>
      <c r="AS27">
        <v>8.1019350279999998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27.766536475672474</v>
      </c>
      <c r="BB27">
        <f t="shared" si="0"/>
        <v>826.58845083654353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165.03322390740004</v>
      </c>
      <c r="L28">
        <v>65.230081075036082</v>
      </c>
      <c r="M28">
        <v>0</v>
      </c>
      <c r="N28">
        <v>30.000000000000004</v>
      </c>
      <c r="O28">
        <v>24.720400000000001</v>
      </c>
      <c r="P28">
        <v>55.439054999999996</v>
      </c>
      <c r="Q28">
        <v>4.2926000000000002</v>
      </c>
      <c r="R28">
        <v>10.767617783999999</v>
      </c>
      <c r="S28">
        <v>6.7030853999999991</v>
      </c>
      <c r="T28">
        <v>0</v>
      </c>
      <c r="U28">
        <v>330.96230639999999</v>
      </c>
      <c r="V28">
        <v>3.6188848920863306</v>
      </c>
      <c r="W28">
        <v>11.783363482014385</v>
      </c>
      <c r="X28">
        <v>37.462600915107913</v>
      </c>
      <c r="Y28">
        <v>0</v>
      </c>
      <c r="Z28">
        <v>3.3293303999999999</v>
      </c>
      <c r="AA28">
        <v>7.1370748799999992</v>
      </c>
      <c r="AB28">
        <v>6.6700654000000004</v>
      </c>
      <c r="AC28">
        <v>4.9163427199999985</v>
      </c>
      <c r="AD28">
        <v>9.2607383999999993</v>
      </c>
      <c r="AE28">
        <v>7.169404000000001</v>
      </c>
      <c r="AF28">
        <v>0</v>
      </c>
      <c r="AG28">
        <v>0</v>
      </c>
      <c r="AH28">
        <v>11.882577199999998</v>
      </c>
      <c r="AI28">
        <v>8.4068919999999991</v>
      </c>
      <c r="AJ28">
        <v>0</v>
      </c>
      <c r="AK28">
        <v>13.053149999999999</v>
      </c>
      <c r="AL28">
        <v>5.3118000000000007</v>
      </c>
      <c r="AM28">
        <v>4.021851428571428</v>
      </c>
      <c r="AN28">
        <v>0</v>
      </c>
      <c r="AO28">
        <v>0</v>
      </c>
      <c r="AP28">
        <v>0.52059840000000002</v>
      </c>
      <c r="AQ28">
        <v>0</v>
      </c>
      <c r="AR28">
        <v>12.618720000000001</v>
      </c>
      <c r="AS28">
        <v>8.1019350279999998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27.573444405672468</v>
      </c>
      <c r="BB28">
        <f t="shared" si="0"/>
        <v>820.84025430654356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65.230081075036082</v>
      </c>
      <c r="M29">
        <v>0</v>
      </c>
      <c r="N29">
        <v>30.000000000000004</v>
      </c>
      <c r="O29">
        <v>24.720400000000001</v>
      </c>
      <c r="P29">
        <v>55.439054999999996</v>
      </c>
      <c r="Q29">
        <v>4.2926000000000002</v>
      </c>
      <c r="R29">
        <v>10.767617783999999</v>
      </c>
      <c r="S29">
        <v>6.7030853999999991</v>
      </c>
      <c r="T29">
        <v>0</v>
      </c>
      <c r="U29">
        <v>330.96230639999999</v>
      </c>
      <c r="V29">
        <v>3.6188848920863306</v>
      </c>
      <c r="W29">
        <v>11.783363482014385</v>
      </c>
      <c r="X29">
        <v>37.462600915107913</v>
      </c>
      <c r="Y29">
        <v>0</v>
      </c>
      <c r="Z29">
        <v>3.3293303999999999</v>
      </c>
      <c r="AA29">
        <v>1.785874</v>
      </c>
      <c r="AB29">
        <v>6.6700654000000004</v>
      </c>
      <c r="AC29">
        <v>4.9163427199999985</v>
      </c>
      <c r="AD29">
        <v>9.2607383999999993</v>
      </c>
      <c r="AE29">
        <v>7.169404000000001</v>
      </c>
      <c r="AF29">
        <v>0</v>
      </c>
      <c r="AG29">
        <v>0</v>
      </c>
      <c r="AH29">
        <v>11.882577199999998</v>
      </c>
      <c r="AI29">
        <v>8.4068919999999991</v>
      </c>
      <c r="AJ29">
        <v>0</v>
      </c>
      <c r="AK29">
        <v>13.053149999999999</v>
      </c>
      <c r="AL29">
        <v>5.3118000000000007</v>
      </c>
      <c r="AM29">
        <v>4.021851428571428</v>
      </c>
      <c r="AN29">
        <v>0</v>
      </c>
      <c r="AO29">
        <v>0</v>
      </c>
      <c r="AP29">
        <v>0.52059840000000002</v>
      </c>
      <c r="AQ29">
        <v>0</v>
      </c>
      <c r="AR29">
        <v>12.618720000000001</v>
      </c>
      <c r="AS29">
        <v>8.1019350279999998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27.399530605672467</v>
      </c>
      <c r="BB29">
        <f t="shared" si="0"/>
        <v>815.66296722654363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65.230081075036082</v>
      </c>
      <c r="M30">
        <v>0</v>
      </c>
      <c r="N30">
        <v>30.000000000000004</v>
      </c>
      <c r="O30">
        <v>24.720400000000001</v>
      </c>
      <c r="P30">
        <v>55.439054999999996</v>
      </c>
      <c r="Q30">
        <v>4.2926000000000002</v>
      </c>
      <c r="R30">
        <v>10.767617783999999</v>
      </c>
      <c r="S30">
        <v>6.7030853999999991</v>
      </c>
      <c r="T30">
        <v>0</v>
      </c>
      <c r="U30">
        <v>330.96230639999999</v>
      </c>
      <c r="V30">
        <v>3.6188848920863306</v>
      </c>
      <c r="W30">
        <v>11.783363482014385</v>
      </c>
      <c r="X30">
        <v>37.462600915107913</v>
      </c>
      <c r="Y30">
        <v>0</v>
      </c>
      <c r="Z30">
        <v>3.3293303999999999</v>
      </c>
      <c r="AA30">
        <v>0</v>
      </c>
      <c r="AB30">
        <v>6.6700654000000004</v>
      </c>
      <c r="AC30">
        <v>4.9163427199999985</v>
      </c>
      <c r="AD30">
        <v>9.2607383999999993</v>
      </c>
      <c r="AE30">
        <v>7.169404000000001</v>
      </c>
      <c r="AF30">
        <v>0</v>
      </c>
      <c r="AG30">
        <v>0</v>
      </c>
      <c r="AH30">
        <v>11.882577199999998</v>
      </c>
      <c r="AI30">
        <v>6.4668400000000013</v>
      </c>
      <c r="AJ30">
        <v>0</v>
      </c>
      <c r="AK30">
        <v>13.053149999999999</v>
      </c>
      <c r="AL30">
        <v>5.3118000000000007</v>
      </c>
      <c r="AM30">
        <v>2.6812342857142855</v>
      </c>
      <c r="AN30">
        <v>0</v>
      </c>
      <c r="AO30">
        <v>0</v>
      </c>
      <c r="AP30">
        <v>0.52059840000000002</v>
      </c>
      <c r="AQ30">
        <v>0</v>
      </c>
      <c r="AR30">
        <v>12.618720000000001</v>
      </c>
      <c r="AS30">
        <v>8.1019350279999998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27.234867851926445</v>
      </c>
      <c r="BB30">
        <f t="shared" si="0"/>
        <v>810.76108683743257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65.230081075036082</v>
      </c>
      <c r="M31">
        <v>0</v>
      </c>
      <c r="N31">
        <v>30.000000000000004</v>
      </c>
      <c r="O31">
        <v>24.720400000000001</v>
      </c>
      <c r="P31">
        <v>55.439054999999996</v>
      </c>
      <c r="Q31">
        <v>4.2926000000000002</v>
      </c>
      <c r="R31">
        <v>9.9479099999999985</v>
      </c>
      <c r="S31">
        <v>6.7030853999999991</v>
      </c>
      <c r="T31">
        <v>0</v>
      </c>
      <c r="U31">
        <v>330.96230639999999</v>
      </c>
      <c r="V31">
        <v>3.6188848920863306</v>
      </c>
      <c r="W31">
        <v>11.783363482014385</v>
      </c>
      <c r="X31">
        <v>37.462600915107913</v>
      </c>
      <c r="Y31">
        <v>0</v>
      </c>
      <c r="Z31">
        <v>3.3293303999999999</v>
      </c>
      <c r="AA31">
        <v>0</v>
      </c>
      <c r="AB31">
        <v>6.6700654000000004</v>
      </c>
      <c r="AC31">
        <v>4.9163427199999985</v>
      </c>
      <c r="AD31">
        <v>6.9455538000000008</v>
      </c>
      <c r="AE31">
        <v>7.169404000000001</v>
      </c>
      <c r="AF31">
        <v>0</v>
      </c>
      <c r="AG31">
        <v>0</v>
      </c>
      <c r="AH31">
        <v>11.882577199999998</v>
      </c>
      <c r="AI31">
        <v>1.2933679999999999</v>
      </c>
      <c r="AJ31">
        <v>0</v>
      </c>
      <c r="AK31">
        <v>13.053149999999999</v>
      </c>
      <c r="AL31">
        <v>5.3118000000000007</v>
      </c>
      <c r="AM31">
        <v>1.3406171428571427</v>
      </c>
      <c r="AN31">
        <v>0</v>
      </c>
      <c r="AO31">
        <v>0</v>
      </c>
      <c r="AP31">
        <v>0.52059840000000002</v>
      </c>
      <c r="AQ31">
        <v>0</v>
      </c>
      <c r="AR31">
        <v>12.618720000000001</v>
      </c>
      <c r="AS31">
        <v>8.3711795999999996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26.930026562180409</v>
      </c>
      <c r="BB31">
        <f t="shared" si="0"/>
        <v>801.6861911723214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65.230081075036082</v>
      </c>
      <c r="M32">
        <v>0</v>
      </c>
      <c r="N32">
        <v>30.000000000000004</v>
      </c>
      <c r="O32">
        <v>24.720400000000001</v>
      </c>
      <c r="P32">
        <v>55.439054999999996</v>
      </c>
      <c r="Q32">
        <v>4.2926000000000002</v>
      </c>
      <c r="R32">
        <v>9.9479099999999985</v>
      </c>
      <c r="S32">
        <v>6.7030853999999991</v>
      </c>
      <c r="T32">
        <v>0</v>
      </c>
      <c r="U32">
        <v>330.96230639999999</v>
      </c>
      <c r="V32">
        <v>3.6188848920863306</v>
      </c>
      <c r="W32">
        <v>11.783363482014385</v>
      </c>
      <c r="X32">
        <v>37.462600915107913</v>
      </c>
      <c r="Y32">
        <v>0</v>
      </c>
      <c r="Z32">
        <v>3.3293303999999999</v>
      </c>
      <c r="AA32">
        <v>0</v>
      </c>
      <c r="AB32">
        <v>6.6700654000000004</v>
      </c>
      <c r="AC32">
        <v>4.9163427199999985</v>
      </c>
      <c r="AD32">
        <v>4.6303691999999996</v>
      </c>
      <c r="AE32">
        <v>7.169404000000001</v>
      </c>
      <c r="AF32">
        <v>0</v>
      </c>
      <c r="AG32">
        <v>0</v>
      </c>
      <c r="AH32">
        <v>11.882577199999998</v>
      </c>
      <c r="AI32">
        <v>0</v>
      </c>
      <c r="AJ32">
        <v>0</v>
      </c>
      <c r="AK32">
        <v>13.053149999999999</v>
      </c>
      <c r="AL32">
        <v>5.3118000000000007</v>
      </c>
      <c r="AM32">
        <v>0</v>
      </c>
      <c r="AN32">
        <v>0</v>
      </c>
      <c r="AO32">
        <v>0</v>
      </c>
      <c r="AP32">
        <v>0.52059840000000002</v>
      </c>
      <c r="AQ32">
        <v>0</v>
      </c>
      <c r="AR32">
        <v>12.618720000000001</v>
      </c>
      <c r="AS32">
        <v>8.3711795999999996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26.769178380434376</v>
      </c>
      <c r="BB32">
        <f t="shared" si="0"/>
        <v>796.89786961121035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65.230081075036082</v>
      </c>
      <c r="M33">
        <v>0</v>
      </c>
      <c r="N33">
        <v>30.000000000000004</v>
      </c>
      <c r="O33">
        <v>24.720400000000001</v>
      </c>
      <c r="P33">
        <v>55.439054999999996</v>
      </c>
      <c r="Q33">
        <v>4.2926000000000002</v>
      </c>
      <c r="R33">
        <v>10.767617783999999</v>
      </c>
      <c r="S33">
        <v>6.7030853999999991</v>
      </c>
      <c r="T33">
        <v>0</v>
      </c>
      <c r="U33">
        <v>330.96230639999999</v>
      </c>
      <c r="V33">
        <v>3.6188848920863306</v>
      </c>
      <c r="W33">
        <v>11.783363482014385</v>
      </c>
      <c r="X33">
        <v>37.462600915107913</v>
      </c>
      <c r="Y33">
        <v>0</v>
      </c>
      <c r="Z33">
        <v>3.3293303999999999</v>
      </c>
      <c r="AA33">
        <v>0</v>
      </c>
      <c r="AB33">
        <v>6.6700654000000004</v>
      </c>
      <c r="AC33">
        <v>4.9163427199999985</v>
      </c>
      <c r="AD33">
        <v>4.6303691999999996</v>
      </c>
      <c r="AE33">
        <v>7.169404000000001</v>
      </c>
      <c r="AF33">
        <v>0</v>
      </c>
      <c r="AG33">
        <v>0</v>
      </c>
      <c r="AH33">
        <v>5.9412885999999991</v>
      </c>
      <c r="AI33">
        <v>0</v>
      </c>
      <c r="AJ33">
        <v>0</v>
      </c>
      <c r="AK33">
        <v>13.053149999999999</v>
      </c>
      <c r="AL33">
        <v>5.3118000000000007</v>
      </c>
      <c r="AM33">
        <v>0</v>
      </c>
      <c r="AN33">
        <v>0</v>
      </c>
      <c r="AO33">
        <v>0</v>
      </c>
      <c r="AP33">
        <v>0.52059840000000002</v>
      </c>
      <c r="AQ33">
        <v>0</v>
      </c>
      <c r="AR33">
        <v>12.618720000000001</v>
      </c>
      <c r="AS33">
        <v>8.3711795999999996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26.602727100434379</v>
      </c>
      <c r="BB33">
        <f t="shared" si="0"/>
        <v>791.94274007521039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65.230081075036082</v>
      </c>
      <c r="M34">
        <v>0</v>
      </c>
      <c r="N34">
        <v>30.000000000000004</v>
      </c>
      <c r="O34">
        <v>24.720400000000001</v>
      </c>
      <c r="P34">
        <v>55.439054999999996</v>
      </c>
      <c r="Q34">
        <v>4.2926000000000002</v>
      </c>
      <c r="R34">
        <v>10.767617783999999</v>
      </c>
      <c r="S34">
        <v>6.7030853999999991</v>
      </c>
      <c r="T34">
        <v>0</v>
      </c>
      <c r="U34">
        <v>330.96230639999999</v>
      </c>
      <c r="V34">
        <v>3.6188848920863306</v>
      </c>
      <c r="W34">
        <v>11.783363482014385</v>
      </c>
      <c r="X34">
        <v>37.462600915107913</v>
      </c>
      <c r="Y34">
        <v>0</v>
      </c>
      <c r="Z34">
        <v>3.3293303999999999</v>
      </c>
      <c r="AA34">
        <v>0</v>
      </c>
      <c r="AB34">
        <v>6.6700654000000004</v>
      </c>
      <c r="AC34">
        <v>4.9163427199999985</v>
      </c>
      <c r="AD34">
        <v>4.6303691999999996</v>
      </c>
      <c r="AE34">
        <v>7.169404000000001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13.053149999999999</v>
      </c>
      <c r="AL34">
        <v>5.3118000000000007</v>
      </c>
      <c r="AM34">
        <v>0</v>
      </c>
      <c r="AN34">
        <v>0</v>
      </c>
      <c r="AO34">
        <v>0</v>
      </c>
      <c r="AP34">
        <v>0.52059840000000002</v>
      </c>
      <c r="AQ34">
        <v>0</v>
      </c>
      <c r="AR34">
        <v>12.618720000000001</v>
      </c>
      <c r="AS34">
        <v>8.3711795999999996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26.40963528443438</v>
      </c>
      <c r="BB34">
        <f t="shared" si="0"/>
        <v>786.19454329121038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65.230081075036082</v>
      </c>
      <c r="M35">
        <v>0</v>
      </c>
      <c r="N35">
        <v>30.000000000000004</v>
      </c>
      <c r="O35">
        <v>24.720400000000001</v>
      </c>
      <c r="P35">
        <v>55.439054999999996</v>
      </c>
      <c r="Q35">
        <v>4.2926000000000002</v>
      </c>
      <c r="R35">
        <v>10.767617783999999</v>
      </c>
      <c r="S35">
        <v>6.7030853999999991</v>
      </c>
      <c r="T35">
        <v>0</v>
      </c>
      <c r="U35">
        <v>330.96230639999999</v>
      </c>
      <c r="V35">
        <v>3.6188848920863306</v>
      </c>
      <c r="W35">
        <v>11.783363482014385</v>
      </c>
      <c r="X35">
        <v>37.462600915107913</v>
      </c>
      <c r="Y35">
        <v>0</v>
      </c>
      <c r="Z35">
        <v>3.3293303999999999</v>
      </c>
      <c r="AA35">
        <v>0</v>
      </c>
      <c r="AB35">
        <v>6.6700654000000004</v>
      </c>
      <c r="AC35">
        <v>4.9163427199999985</v>
      </c>
      <c r="AD35">
        <v>2.3151845999999998</v>
      </c>
      <c r="AE35">
        <v>7.169404000000001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13.053149999999999</v>
      </c>
      <c r="AL35">
        <v>5.3118000000000007</v>
      </c>
      <c r="AM35">
        <v>0</v>
      </c>
      <c r="AN35">
        <v>0</v>
      </c>
      <c r="AO35">
        <v>0</v>
      </c>
      <c r="AP35">
        <v>0.52059840000000002</v>
      </c>
      <c r="AQ35">
        <v>0</v>
      </c>
      <c r="AR35">
        <v>12.618720000000001</v>
      </c>
      <c r="AS35">
        <v>8.1019350279999998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26.325641294434377</v>
      </c>
      <c r="BB35">
        <f t="shared" si="0"/>
        <v>783.69410810921022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65.230081075036082</v>
      </c>
      <c r="M36">
        <v>0</v>
      </c>
      <c r="N36">
        <v>30.000000000000004</v>
      </c>
      <c r="O36">
        <v>24.720400000000001</v>
      </c>
      <c r="P36">
        <v>55.439054999999996</v>
      </c>
      <c r="Q36">
        <v>4.2926000000000002</v>
      </c>
      <c r="R36">
        <v>10.767617783999999</v>
      </c>
      <c r="S36">
        <v>6.7030853999999991</v>
      </c>
      <c r="T36">
        <v>0</v>
      </c>
      <c r="U36">
        <v>330.96230639999999</v>
      </c>
      <c r="V36">
        <v>3.6188848920863306</v>
      </c>
      <c r="W36">
        <v>11.783363482014385</v>
      </c>
      <c r="X36">
        <v>37.462600915107913</v>
      </c>
      <c r="Y36">
        <v>0</v>
      </c>
      <c r="Z36">
        <v>3.3293303999999999</v>
      </c>
      <c r="AA36">
        <v>0</v>
      </c>
      <c r="AB36">
        <v>6.6700654000000004</v>
      </c>
      <c r="AC36">
        <v>4.9163427199999985</v>
      </c>
      <c r="AD36">
        <v>0</v>
      </c>
      <c r="AE36">
        <v>7.169404000000001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13.053149999999999</v>
      </c>
      <c r="AL36">
        <v>5.3118000000000007</v>
      </c>
      <c r="AM36">
        <v>0</v>
      </c>
      <c r="AN36">
        <v>0</v>
      </c>
      <c r="AO36">
        <v>0</v>
      </c>
      <c r="AP36">
        <v>0.5856732</v>
      </c>
      <c r="AQ36">
        <v>0</v>
      </c>
      <c r="AR36">
        <v>12.618720000000001</v>
      </c>
      <c r="AS36">
        <v>8.1019350279999998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26.252512662434377</v>
      </c>
      <c r="BB36">
        <f t="shared" si="0"/>
        <v>781.51712694121022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65.230081075036082</v>
      </c>
      <c r="M37">
        <v>0</v>
      </c>
      <c r="N37">
        <v>30.000000000000004</v>
      </c>
      <c r="O37">
        <v>24.720400000000001</v>
      </c>
      <c r="P37">
        <v>55.439054999999996</v>
      </c>
      <c r="Q37">
        <v>4.2926000000000002</v>
      </c>
      <c r="R37">
        <v>10.767617783999999</v>
      </c>
      <c r="S37">
        <v>6.7030853999999991</v>
      </c>
      <c r="T37">
        <v>0</v>
      </c>
      <c r="U37">
        <v>330.96230639999999</v>
      </c>
      <c r="V37">
        <v>3.6188848920863306</v>
      </c>
      <c r="W37">
        <v>11.783363482014385</v>
      </c>
      <c r="X37">
        <v>37.462600915107913</v>
      </c>
      <c r="Y37">
        <v>0</v>
      </c>
      <c r="Z37">
        <v>3.3293303999999999</v>
      </c>
      <c r="AA37">
        <v>0</v>
      </c>
      <c r="AB37">
        <v>6.6700654000000004</v>
      </c>
      <c r="AC37">
        <v>4.9163427199999985</v>
      </c>
      <c r="AD37">
        <v>0</v>
      </c>
      <c r="AE37">
        <v>7.169404000000001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13.053149999999999</v>
      </c>
      <c r="AL37">
        <v>5.3118000000000007</v>
      </c>
      <c r="AM37">
        <v>0</v>
      </c>
      <c r="AN37">
        <v>0</v>
      </c>
      <c r="AO37">
        <v>0</v>
      </c>
      <c r="AP37">
        <v>0.5856732</v>
      </c>
      <c r="AQ37">
        <v>0</v>
      </c>
      <c r="AR37">
        <v>12.618720000000001</v>
      </c>
      <c r="AS37">
        <v>8.1019350279999998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26.252512662434377</v>
      </c>
      <c r="BB37">
        <f t="shared" si="0"/>
        <v>781.51712694121022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65.230081075036082</v>
      </c>
      <c r="M38">
        <v>0</v>
      </c>
      <c r="N38">
        <v>30.000000000000004</v>
      </c>
      <c r="O38">
        <v>24.720400000000001</v>
      </c>
      <c r="P38">
        <v>55.439054999999996</v>
      </c>
      <c r="Q38">
        <v>4.2926000000000002</v>
      </c>
      <c r="R38">
        <v>10.767617783999999</v>
      </c>
      <c r="S38">
        <v>6.7030853999999991</v>
      </c>
      <c r="T38">
        <v>0</v>
      </c>
      <c r="U38">
        <v>330.96230639999999</v>
      </c>
      <c r="V38">
        <v>3.6188848920863306</v>
      </c>
      <c r="W38">
        <v>11.783363482014385</v>
      </c>
      <c r="X38">
        <v>37.462600915107913</v>
      </c>
      <c r="Y38">
        <v>0</v>
      </c>
      <c r="Z38">
        <v>1.6646652</v>
      </c>
      <c r="AA38">
        <v>0</v>
      </c>
      <c r="AB38">
        <v>6.6700654000000004</v>
      </c>
      <c r="AC38">
        <v>4.9163427199999985</v>
      </c>
      <c r="AD38">
        <v>0</v>
      </c>
      <c r="AE38">
        <v>7.169404000000001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13.053149999999999</v>
      </c>
      <c r="AL38">
        <v>5.3118000000000007</v>
      </c>
      <c r="AM38">
        <v>0</v>
      </c>
      <c r="AN38">
        <v>0</v>
      </c>
      <c r="AO38">
        <v>0</v>
      </c>
      <c r="AP38">
        <v>0.5856732</v>
      </c>
      <c r="AQ38">
        <v>0</v>
      </c>
      <c r="AR38">
        <v>12.618720000000001</v>
      </c>
      <c r="AS38">
        <v>8.1019350279999998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26.198410916434376</v>
      </c>
      <c r="BB38">
        <f t="shared" si="0"/>
        <v>779.90656348721018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65.230081075036082</v>
      </c>
      <c r="M39">
        <v>0</v>
      </c>
      <c r="N39">
        <v>30.000000000000004</v>
      </c>
      <c r="O39">
        <v>24.720400000000001</v>
      </c>
      <c r="P39">
        <v>55.439054999999996</v>
      </c>
      <c r="Q39">
        <v>4.2926000000000002</v>
      </c>
      <c r="R39">
        <v>10.767617783999999</v>
      </c>
      <c r="S39">
        <v>6.7030853999999991</v>
      </c>
      <c r="T39">
        <v>0</v>
      </c>
      <c r="U39">
        <v>330.96230639999999</v>
      </c>
      <c r="V39">
        <v>3.6188848920863306</v>
      </c>
      <c r="W39">
        <v>11.783363482014385</v>
      </c>
      <c r="X39">
        <v>37.462600915107913</v>
      </c>
      <c r="Y39">
        <v>0</v>
      </c>
      <c r="Z39">
        <v>1.6646652</v>
      </c>
      <c r="AA39">
        <v>0</v>
      </c>
      <c r="AB39">
        <v>6.6700654000000004</v>
      </c>
      <c r="AC39">
        <v>4.9163427199999985</v>
      </c>
      <c r="AD39">
        <v>0</v>
      </c>
      <c r="AE39">
        <v>7.169404000000001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13.053149999999999</v>
      </c>
      <c r="AL39">
        <v>5.3118000000000007</v>
      </c>
      <c r="AM39">
        <v>0</v>
      </c>
      <c r="AN39">
        <v>0</v>
      </c>
      <c r="AO39">
        <v>0</v>
      </c>
      <c r="AP39">
        <v>0.5856732</v>
      </c>
      <c r="AQ39">
        <v>0</v>
      </c>
      <c r="AR39">
        <v>13.459967999999996</v>
      </c>
      <c r="AS39">
        <v>8.1019350279999998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26.225751476434372</v>
      </c>
      <c r="BB39">
        <f t="shared" si="0"/>
        <v>780.72047092721004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65.230081075036082</v>
      </c>
      <c r="M40">
        <v>0</v>
      </c>
      <c r="N40">
        <v>30.000000000000004</v>
      </c>
      <c r="O40">
        <v>24.720400000000001</v>
      </c>
      <c r="P40">
        <v>55.439054999999996</v>
      </c>
      <c r="Q40">
        <v>4.2926000000000002</v>
      </c>
      <c r="R40">
        <v>10.767617783999999</v>
      </c>
      <c r="S40">
        <v>6.7030853999999991</v>
      </c>
      <c r="T40">
        <v>0</v>
      </c>
      <c r="U40">
        <v>330.96230639999999</v>
      </c>
      <c r="V40">
        <v>3.6188848920863306</v>
      </c>
      <c r="W40">
        <v>11.783363482014385</v>
      </c>
      <c r="X40">
        <v>37.462600915107913</v>
      </c>
      <c r="Y40">
        <v>0</v>
      </c>
      <c r="Z40">
        <v>1.6646652</v>
      </c>
      <c r="AA40">
        <v>0</v>
      </c>
      <c r="AB40">
        <v>6.6700654000000004</v>
      </c>
      <c r="AC40">
        <v>4.9163427199999985</v>
      </c>
      <c r="AD40">
        <v>0</v>
      </c>
      <c r="AE40">
        <v>7.169404000000001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13.053149999999999</v>
      </c>
      <c r="AL40">
        <v>5.3118000000000007</v>
      </c>
      <c r="AM40">
        <v>0</v>
      </c>
      <c r="AN40">
        <v>0</v>
      </c>
      <c r="AO40">
        <v>0</v>
      </c>
      <c r="AP40">
        <v>0.5856732</v>
      </c>
      <c r="AQ40">
        <v>0</v>
      </c>
      <c r="AR40">
        <v>13.459967999999996</v>
      </c>
      <c r="AS40">
        <v>8.1019350279999998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26.225751476434372</v>
      </c>
      <c r="BB40">
        <f t="shared" si="0"/>
        <v>780.72047092721004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65.230081075036082</v>
      </c>
      <c r="M41">
        <v>0</v>
      </c>
      <c r="N41">
        <v>30.000000000000004</v>
      </c>
      <c r="O41">
        <v>24.720400000000001</v>
      </c>
      <c r="P41">
        <v>55.439054999999996</v>
      </c>
      <c r="Q41">
        <v>4.2926000000000002</v>
      </c>
      <c r="R41">
        <v>10.767617783999999</v>
      </c>
      <c r="S41">
        <v>6.7030853999999991</v>
      </c>
      <c r="T41">
        <v>0</v>
      </c>
      <c r="U41">
        <v>330.96230639999999</v>
      </c>
      <c r="V41">
        <v>3.6188848920863306</v>
      </c>
      <c r="W41">
        <v>11.783363482014385</v>
      </c>
      <c r="X41">
        <v>37.462600915107913</v>
      </c>
      <c r="Y41">
        <v>0</v>
      </c>
      <c r="Z41">
        <v>1.6646652</v>
      </c>
      <c r="AA41">
        <v>0</v>
      </c>
      <c r="AB41">
        <v>3.3181035999999993</v>
      </c>
      <c r="AC41">
        <v>4.9163427199999985</v>
      </c>
      <c r="AD41">
        <v>0</v>
      </c>
      <c r="AE41">
        <v>7.169404000000001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5.3118000000000007</v>
      </c>
      <c r="AM41">
        <v>0</v>
      </c>
      <c r="AN41">
        <v>0</v>
      </c>
      <c r="AO41">
        <v>0</v>
      </c>
      <c r="AP41">
        <v>0.5856732</v>
      </c>
      <c r="AQ41">
        <v>0</v>
      </c>
      <c r="AR41">
        <v>13.459967999999996</v>
      </c>
      <c r="AS41">
        <v>8.1019350279999998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26.116812654434373</v>
      </c>
      <c r="BB41">
        <f t="shared" si="0"/>
        <v>777.47744794921005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65.230081075036082</v>
      </c>
      <c r="M42">
        <v>0</v>
      </c>
      <c r="N42">
        <v>30.000000000000004</v>
      </c>
      <c r="O42">
        <v>24.720400000000001</v>
      </c>
      <c r="P42">
        <v>55.439054999999996</v>
      </c>
      <c r="Q42">
        <v>4.2926000000000002</v>
      </c>
      <c r="R42">
        <v>10.767617783999999</v>
      </c>
      <c r="S42">
        <v>6.7030853999999991</v>
      </c>
      <c r="T42">
        <v>0</v>
      </c>
      <c r="U42">
        <v>330.96230639999999</v>
      </c>
      <c r="V42">
        <v>3.6188848920863306</v>
      </c>
      <c r="W42">
        <v>11.783363482014385</v>
      </c>
      <c r="X42">
        <v>37.462600915107913</v>
      </c>
      <c r="Y42">
        <v>0</v>
      </c>
      <c r="Z42">
        <v>1.6646652</v>
      </c>
      <c r="AA42">
        <v>0</v>
      </c>
      <c r="AB42">
        <v>3.3181035999999993</v>
      </c>
      <c r="AC42">
        <v>4.9163427199999985</v>
      </c>
      <c r="AD42">
        <v>0</v>
      </c>
      <c r="AE42">
        <v>3.5847020000000001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5.3118000000000007</v>
      </c>
      <c r="AM42">
        <v>0</v>
      </c>
      <c r="AN42">
        <v>0</v>
      </c>
      <c r="AO42">
        <v>0</v>
      </c>
      <c r="AP42">
        <v>0.5856732</v>
      </c>
      <c r="AQ42">
        <v>0</v>
      </c>
      <c r="AR42">
        <v>13.459967999999996</v>
      </c>
      <c r="AS42">
        <v>8.1019350279999998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26.000309712434372</v>
      </c>
      <c r="BB42">
        <f t="shared" si="0"/>
        <v>774.00924889121006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65.230081075036082</v>
      </c>
      <c r="M43">
        <v>0</v>
      </c>
      <c r="N43">
        <v>30.000000000000004</v>
      </c>
      <c r="O43">
        <v>24.720400000000001</v>
      </c>
      <c r="P43">
        <v>55.439054999999996</v>
      </c>
      <c r="Q43">
        <v>4.2926000000000002</v>
      </c>
      <c r="R43">
        <v>10.767617783999999</v>
      </c>
      <c r="S43">
        <v>6.7030853999999991</v>
      </c>
      <c r="T43">
        <v>0</v>
      </c>
      <c r="U43">
        <v>330.96230639999999</v>
      </c>
      <c r="V43">
        <v>3.6188848920863306</v>
      </c>
      <c r="W43">
        <v>11.783363482014385</v>
      </c>
      <c r="X43">
        <v>37.462600915107913</v>
      </c>
      <c r="Y43">
        <v>0</v>
      </c>
      <c r="Z43">
        <v>1.6646652</v>
      </c>
      <c r="AA43">
        <v>0</v>
      </c>
      <c r="AB43">
        <v>3.3181035999999993</v>
      </c>
      <c r="AC43">
        <v>4.9163427199999985</v>
      </c>
      <c r="AD43">
        <v>0</v>
      </c>
      <c r="AE43">
        <v>3.5847020000000001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5.3118000000000007</v>
      </c>
      <c r="AM43">
        <v>0</v>
      </c>
      <c r="AN43">
        <v>0</v>
      </c>
      <c r="AO43">
        <v>0</v>
      </c>
      <c r="AP43">
        <v>1.7244822</v>
      </c>
      <c r="AQ43">
        <v>0</v>
      </c>
      <c r="AR43">
        <v>12.618720000000001</v>
      </c>
      <c r="AS43">
        <v>8.3711795999999996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26.018731062434377</v>
      </c>
      <c r="BB43">
        <f t="shared" si="0"/>
        <v>774.55763311321016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65.230081075036082</v>
      </c>
      <c r="M44">
        <v>0</v>
      </c>
      <c r="N44">
        <v>30.000000000000004</v>
      </c>
      <c r="O44">
        <v>24.720400000000001</v>
      </c>
      <c r="P44">
        <v>55.439054999999996</v>
      </c>
      <c r="Q44">
        <v>4.2926000000000002</v>
      </c>
      <c r="R44">
        <v>10.767617783999999</v>
      </c>
      <c r="S44">
        <v>6.7030853999999991</v>
      </c>
      <c r="T44">
        <v>0</v>
      </c>
      <c r="U44">
        <v>330.96230639999999</v>
      </c>
      <c r="V44">
        <v>3.6188848920863306</v>
      </c>
      <c r="W44">
        <v>11.783363482014385</v>
      </c>
      <c r="X44">
        <v>37.462600915107913</v>
      </c>
      <c r="Y44">
        <v>0</v>
      </c>
      <c r="Z44">
        <v>1.6646652</v>
      </c>
      <c r="AA44">
        <v>0</v>
      </c>
      <c r="AB44">
        <v>3.3181035999999993</v>
      </c>
      <c r="AC44">
        <v>4.9163427199999985</v>
      </c>
      <c r="AD44">
        <v>0</v>
      </c>
      <c r="AE44">
        <v>3.5847020000000001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5.3118000000000007</v>
      </c>
      <c r="AM44">
        <v>0</v>
      </c>
      <c r="AN44">
        <v>0</v>
      </c>
      <c r="AO44">
        <v>0</v>
      </c>
      <c r="AP44">
        <v>1.7244822</v>
      </c>
      <c r="AQ44">
        <v>0</v>
      </c>
      <c r="AR44">
        <v>12.618720000000001</v>
      </c>
      <c r="AS44">
        <v>8.3711795999999996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26.018731062434377</v>
      </c>
      <c r="BB44">
        <f t="shared" si="0"/>
        <v>774.55763311321016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65.230081075036082</v>
      </c>
      <c r="M45">
        <v>0</v>
      </c>
      <c r="N45">
        <v>30.000000000000004</v>
      </c>
      <c r="O45">
        <v>24.720400000000001</v>
      </c>
      <c r="P45">
        <v>55.439054999999996</v>
      </c>
      <c r="Q45">
        <v>4.2926000000000002</v>
      </c>
      <c r="R45">
        <v>10.767617783999999</v>
      </c>
      <c r="S45">
        <v>6.7030853999999991</v>
      </c>
      <c r="T45">
        <v>0</v>
      </c>
      <c r="U45">
        <v>330.96230639999999</v>
      </c>
      <c r="V45">
        <v>3.6188848920863306</v>
      </c>
      <c r="W45">
        <v>11.783363482014385</v>
      </c>
      <c r="X45">
        <v>37.462600915107913</v>
      </c>
      <c r="Y45">
        <v>0</v>
      </c>
      <c r="Z45">
        <v>1.6646652</v>
      </c>
      <c r="AA45">
        <v>0</v>
      </c>
      <c r="AB45">
        <v>3.3181035999999993</v>
      </c>
      <c r="AC45">
        <v>2.3934826400000002</v>
      </c>
      <c r="AD45">
        <v>0</v>
      </c>
      <c r="AE45">
        <v>3.5847020000000001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5.3118000000000007</v>
      </c>
      <c r="AM45">
        <v>0</v>
      </c>
      <c r="AN45">
        <v>0</v>
      </c>
      <c r="AO45">
        <v>0</v>
      </c>
      <c r="AP45">
        <v>1.7244822</v>
      </c>
      <c r="AQ45">
        <v>0</v>
      </c>
      <c r="AR45">
        <v>12.618720000000001</v>
      </c>
      <c r="AS45">
        <v>8.3711795999999996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25.936738084434374</v>
      </c>
      <c r="BB45">
        <f t="shared" si="0"/>
        <v>772.11676601121019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65.230081075036082</v>
      </c>
      <c r="M46">
        <v>0</v>
      </c>
      <c r="N46">
        <v>30.000000000000004</v>
      </c>
      <c r="O46">
        <v>24.720400000000001</v>
      </c>
      <c r="P46">
        <v>55.439054999999996</v>
      </c>
      <c r="Q46">
        <v>4.2926000000000002</v>
      </c>
      <c r="R46">
        <v>10.767617783999999</v>
      </c>
      <c r="S46">
        <v>6.7030853999999991</v>
      </c>
      <c r="T46">
        <v>0</v>
      </c>
      <c r="U46">
        <v>330.96230639999999</v>
      </c>
      <c r="V46">
        <v>3.6188848920863306</v>
      </c>
      <c r="W46">
        <v>11.783363482014385</v>
      </c>
      <c r="X46">
        <v>37.462600915107913</v>
      </c>
      <c r="Y46">
        <v>0</v>
      </c>
      <c r="Z46">
        <v>0</v>
      </c>
      <c r="AA46">
        <v>0</v>
      </c>
      <c r="AB46">
        <v>3.3181035999999993</v>
      </c>
      <c r="AC46">
        <v>0</v>
      </c>
      <c r="AD46">
        <v>0</v>
      </c>
      <c r="AE46">
        <v>3.5847020000000001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5.3118000000000007</v>
      </c>
      <c r="AM46">
        <v>0</v>
      </c>
      <c r="AN46">
        <v>0</v>
      </c>
      <c r="AO46">
        <v>0</v>
      </c>
      <c r="AP46">
        <v>1.7244822</v>
      </c>
      <c r="AQ46">
        <v>0</v>
      </c>
      <c r="AR46">
        <v>12.618720000000001</v>
      </c>
      <c r="AS46">
        <v>8.3711795999999996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25.804848330434375</v>
      </c>
      <c r="BB46">
        <f t="shared" si="0"/>
        <v>768.19050792521023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65.230081075036082</v>
      </c>
      <c r="M47">
        <v>0</v>
      </c>
      <c r="N47">
        <v>30.000000000000004</v>
      </c>
      <c r="O47">
        <v>24.720400000000001</v>
      </c>
      <c r="P47">
        <v>55.439054999999996</v>
      </c>
      <c r="Q47">
        <v>4.2926000000000002</v>
      </c>
      <c r="R47">
        <v>10.767617783999999</v>
      </c>
      <c r="S47">
        <v>6.7030853999999991</v>
      </c>
      <c r="T47">
        <v>0</v>
      </c>
      <c r="U47">
        <v>330.96230639999999</v>
      </c>
      <c r="V47">
        <v>3.6188848920863306</v>
      </c>
      <c r="W47">
        <v>11.783363482014385</v>
      </c>
      <c r="X47">
        <v>37.462600915107913</v>
      </c>
      <c r="Y47">
        <v>0</v>
      </c>
      <c r="Z47">
        <v>0</v>
      </c>
      <c r="AA47">
        <v>0</v>
      </c>
      <c r="AB47">
        <v>3.3181035999999993</v>
      </c>
      <c r="AC47">
        <v>0</v>
      </c>
      <c r="AD47">
        <v>0</v>
      </c>
      <c r="AE47">
        <v>3.5847020000000001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5.3118000000000007</v>
      </c>
      <c r="AM47">
        <v>0</v>
      </c>
      <c r="AN47">
        <v>0</v>
      </c>
      <c r="AO47">
        <v>0</v>
      </c>
      <c r="AP47">
        <v>0.5856732</v>
      </c>
      <c r="AQ47">
        <v>0</v>
      </c>
      <c r="AR47">
        <v>12.618720000000001</v>
      </c>
      <c r="AS47">
        <v>8.1019350279999998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25.759086420434375</v>
      </c>
      <c r="BB47">
        <f t="shared" si="0"/>
        <v>766.82821626321015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65.230081075036082</v>
      </c>
      <c r="M48">
        <v>0</v>
      </c>
      <c r="N48">
        <v>30.000000000000004</v>
      </c>
      <c r="O48">
        <v>24.720400000000001</v>
      </c>
      <c r="P48">
        <v>55.439054999999996</v>
      </c>
      <c r="Q48">
        <v>4.2926000000000002</v>
      </c>
      <c r="R48">
        <v>10.767617783999999</v>
      </c>
      <c r="S48">
        <v>6.7030853999999991</v>
      </c>
      <c r="T48">
        <v>0</v>
      </c>
      <c r="U48">
        <v>330.96230639999999</v>
      </c>
      <c r="V48">
        <v>3.6188848920863306</v>
      </c>
      <c r="W48">
        <v>11.783363482014385</v>
      </c>
      <c r="X48">
        <v>37.462600915107913</v>
      </c>
      <c r="Y48">
        <v>0</v>
      </c>
      <c r="Z48">
        <v>0</v>
      </c>
      <c r="AA48">
        <v>0</v>
      </c>
      <c r="AB48">
        <v>3.3181035999999993</v>
      </c>
      <c r="AC48">
        <v>0</v>
      </c>
      <c r="AD48">
        <v>0</v>
      </c>
      <c r="AE48">
        <v>3.5847020000000001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5.3118000000000007</v>
      </c>
      <c r="AM48">
        <v>0</v>
      </c>
      <c r="AN48">
        <v>0</v>
      </c>
      <c r="AO48">
        <v>0</v>
      </c>
      <c r="AP48">
        <v>0.5856732</v>
      </c>
      <c r="AQ48">
        <v>0</v>
      </c>
      <c r="AR48">
        <v>12.618720000000001</v>
      </c>
      <c r="AS48">
        <v>8.1019350279999998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25.759086420434375</v>
      </c>
      <c r="BB48">
        <f t="shared" si="0"/>
        <v>766.82821626321015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65.230081075036082</v>
      </c>
      <c r="M49">
        <v>0</v>
      </c>
      <c r="N49">
        <v>30.000000000000004</v>
      </c>
      <c r="O49">
        <v>24.720400000000001</v>
      </c>
      <c r="P49">
        <v>55.439054999999996</v>
      </c>
      <c r="Q49">
        <v>4.2926000000000002</v>
      </c>
      <c r="R49">
        <v>10.767617783999999</v>
      </c>
      <c r="S49">
        <v>6.7030853999999991</v>
      </c>
      <c r="T49">
        <v>0</v>
      </c>
      <c r="U49">
        <v>330.96230639999999</v>
      </c>
      <c r="V49">
        <v>3.6188848920863306</v>
      </c>
      <c r="W49">
        <v>11.783363482014385</v>
      </c>
      <c r="X49">
        <v>37.462600915107913</v>
      </c>
      <c r="Y49">
        <v>0</v>
      </c>
      <c r="Z49">
        <v>0</v>
      </c>
      <c r="AA49">
        <v>0</v>
      </c>
      <c r="AB49">
        <v>3.3181035999999993</v>
      </c>
      <c r="AC49">
        <v>0</v>
      </c>
      <c r="AD49">
        <v>0</v>
      </c>
      <c r="AE49">
        <v>3.5847020000000001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2.6559000000000004</v>
      </c>
      <c r="AM49">
        <v>0</v>
      </c>
      <c r="AN49">
        <v>0</v>
      </c>
      <c r="AO49">
        <v>0</v>
      </c>
      <c r="AP49">
        <v>0.5856732</v>
      </c>
      <c r="AQ49">
        <v>0</v>
      </c>
      <c r="AR49">
        <v>12.618720000000001</v>
      </c>
      <c r="AS49">
        <v>8.1019350279999998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25.672769670434374</v>
      </c>
      <c r="BB49">
        <f t="shared" si="0"/>
        <v>764.25863301321021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65.230081075036082</v>
      </c>
      <c r="M50">
        <v>0</v>
      </c>
      <c r="N50">
        <v>30.000000000000004</v>
      </c>
      <c r="O50">
        <v>24.720400000000001</v>
      </c>
      <c r="P50">
        <v>55.439054999999996</v>
      </c>
      <c r="Q50">
        <v>4.2926000000000002</v>
      </c>
      <c r="R50">
        <v>10.767617783999999</v>
      </c>
      <c r="S50">
        <v>6.7030853999999991</v>
      </c>
      <c r="T50">
        <v>0</v>
      </c>
      <c r="U50">
        <v>330.96230639999999</v>
      </c>
      <c r="V50">
        <v>3.6188848920863306</v>
      </c>
      <c r="W50">
        <v>11.783363482014385</v>
      </c>
      <c r="X50">
        <v>37.462600915107913</v>
      </c>
      <c r="Y50">
        <v>0</v>
      </c>
      <c r="Z50">
        <v>0</v>
      </c>
      <c r="AA50">
        <v>0</v>
      </c>
      <c r="AB50">
        <v>3.3181035999999993</v>
      </c>
      <c r="AC50">
        <v>0</v>
      </c>
      <c r="AD50">
        <v>0</v>
      </c>
      <c r="AE50">
        <v>3.5847020000000001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2.6559000000000004</v>
      </c>
      <c r="AM50">
        <v>0</v>
      </c>
      <c r="AN50">
        <v>0</v>
      </c>
      <c r="AO50">
        <v>0</v>
      </c>
      <c r="AP50">
        <v>0.5856732</v>
      </c>
      <c r="AQ50">
        <v>0</v>
      </c>
      <c r="AR50">
        <v>12.618720000000001</v>
      </c>
      <c r="AS50">
        <v>8.1019350279999998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25.672769670434374</v>
      </c>
      <c r="BB50">
        <f t="shared" si="0"/>
        <v>764.25863301321021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65.230081075036082</v>
      </c>
      <c r="M51">
        <v>0</v>
      </c>
      <c r="N51">
        <v>30.000000000000004</v>
      </c>
      <c r="O51">
        <v>24.720400000000001</v>
      </c>
      <c r="P51">
        <v>55.439054999999996</v>
      </c>
      <c r="Q51">
        <v>4.2926000000000002</v>
      </c>
      <c r="R51">
        <v>10.767617783999999</v>
      </c>
      <c r="S51">
        <v>6.7030853999999991</v>
      </c>
      <c r="T51">
        <v>0</v>
      </c>
      <c r="U51">
        <v>330.96230639999999</v>
      </c>
      <c r="V51">
        <v>3.6188848920863306</v>
      </c>
      <c r="W51">
        <v>11.783363482014385</v>
      </c>
      <c r="X51">
        <v>37.462600915107913</v>
      </c>
      <c r="Y51">
        <v>0</v>
      </c>
      <c r="Z51">
        <v>0</v>
      </c>
      <c r="AA51">
        <v>0</v>
      </c>
      <c r="AB51">
        <v>3.3181035999999993</v>
      </c>
      <c r="AC51">
        <v>0</v>
      </c>
      <c r="AD51">
        <v>0</v>
      </c>
      <c r="AE51">
        <v>3.5847020000000001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2.6559000000000004</v>
      </c>
      <c r="AM51">
        <v>0</v>
      </c>
      <c r="AN51">
        <v>0</v>
      </c>
      <c r="AO51">
        <v>0</v>
      </c>
      <c r="AP51">
        <v>0.5856732</v>
      </c>
      <c r="AQ51">
        <v>0</v>
      </c>
      <c r="AR51">
        <v>12.618720000000001</v>
      </c>
      <c r="AS51">
        <v>8.1019350279999998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25.672769670434374</v>
      </c>
      <c r="BB51">
        <f t="shared" si="0"/>
        <v>764.25863301321021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65.230081075036082</v>
      </c>
      <c r="M52">
        <v>0</v>
      </c>
      <c r="N52">
        <v>30.000000000000004</v>
      </c>
      <c r="O52">
        <v>24.720400000000001</v>
      </c>
      <c r="P52">
        <v>55.439054999999996</v>
      </c>
      <c r="Q52">
        <v>4.2926000000000002</v>
      </c>
      <c r="R52">
        <v>10.767617783999999</v>
      </c>
      <c r="S52">
        <v>6.7030853999999991</v>
      </c>
      <c r="T52">
        <v>0</v>
      </c>
      <c r="U52">
        <v>330.96230639999999</v>
      </c>
      <c r="V52">
        <v>3.6188848920863306</v>
      </c>
      <c r="W52">
        <v>11.783363482014385</v>
      </c>
      <c r="X52">
        <v>37.462600915107913</v>
      </c>
      <c r="Y52">
        <v>0</v>
      </c>
      <c r="Z52">
        <v>0</v>
      </c>
      <c r="AA52">
        <v>0</v>
      </c>
      <c r="AB52">
        <v>3.3181035999999993</v>
      </c>
      <c r="AC52">
        <v>0</v>
      </c>
      <c r="AD52">
        <v>0</v>
      </c>
      <c r="AE52">
        <v>3.5847020000000001</v>
      </c>
      <c r="AF52">
        <v>0</v>
      </c>
      <c r="AG52">
        <v>0</v>
      </c>
      <c r="AH52">
        <v>4.8588676</v>
      </c>
      <c r="AI52">
        <v>0</v>
      </c>
      <c r="AJ52">
        <v>0</v>
      </c>
      <c r="AK52">
        <v>13.053149999999999</v>
      </c>
      <c r="AL52">
        <v>2.6559000000000004</v>
      </c>
      <c r="AM52">
        <v>0</v>
      </c>
      <c r="AN52">
        <v>0</v>
      </c>
      <c r="AO52">
        <v>0</v>
      </c>
      <c r="AP52">
        <v>0.5856732</v>
      </c>
      <c r="AQ52">
        <v>0</v>
      </c>
      <c r="AR52">
        <v>12.618720000000001</v>
      </c>
      <c r="AS52">
        <v>8.1019350279999998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25.830682994434373</v>
      </c>
      <c r="BB52">
        <f t="shared" si="0"/>
        <v>768.95958728921028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65.230081075036082</v>
      </c>
      <c r="M53">
        <v>0</v>
      </c>
      <c r="N53">
        <v>30.000000000000004</v>
      </c>
      <c r="O53">
        <v>24.720400000000001</v>
      </c>
      <c r="P53">
        <v>55.439054999999996</v>
      </c>
      <c r="Q53">
        <v>4.2926000000000002</v>
      </c>
      <c r="R53">
        <v>10.767617783999999</v>
      </c>
      <c r="S53">
        <v>6.7030853999999991</v>
      </c>
      <c r="T53">
        <v>0</v>
      </c>
      <c r="U53">
        <v>330.96230639999999</v>
      </c>
      <c r="V53">
        <v>3.6188848920863306</v>
      </c>
      <c r="W53">
        <v>11.783363482014385</v>
      </c>
      <c r="X53">
        <v>37.462600915107913</v>
      </c>
      <c r="Y53">
        <v>0</v>
      </c>
      <c r="Z53">
        <v>1.6646652</v>
      </c>
      <c r="AA53">
        <v>0</v>
      </c>
      <c r="AB53">
        <v>2.9118052000000003</v>
      </c>
      <c r="AC53">
        <v>0</v>
      </c>
      <c r="AD53">
        <v>0</v>
      </c>
      <c r="AE53">
        <v>3.5847020000000001</v>
      </c>
      <c r="AF53">
        <v>0</v>
      </c>
      <c r="AG53">
        <v>0</v>
      </c>
      <c r="AH53">
        <v>4.8588676</v>
      </c>
      <c r="AI53">
        <v>0</v>
      </c>
      <c r="AJ53">
        <v>0</v>
      </c>
      <c r="AK53">
        <v>13.053149999999999</v>
      </c>
      <c r="AL53">
        <v>5.3118000000000007</v>
      </c>
      <c r="AM53">
        <v>0</v>
      </c>
      <c r="AN53">
        <v>0</v>
      </c>
      <c r="AO53">
        <v>0</v>
      </c>
      <c r="AP53">
        <v>0.5856732</v>
      </c>
      <c r="AQ53">
        <v>0</v>
      </c>
      <c r="AR53">
        <v>12.618720000000001</v>
      </c>
      <c r="AS53">
        <v>8.1019350279999998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25.957896792434376</v>
      </c>
      <c r="BB53">
        <f t="shared" si="0"/>
        <v>772.74664029121027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65.230081075036082</v>
      </c>
      <c r="M54">
        <v>0</v>
      </c>
      <c r="N54">
        <v>30.000000000000004</v>
      </c>
      <c r="O54">
        <v>24.720400000000001</v>
      </c>
      <c r="P54">
        <v>55.439054999999996</v>
      </c>
      <c r="Q54">
        <v>4.2926000000000002</v>
      </c>
      <c r="R54">
        <v>10.767617783999999</v>
      </c>
      <c r="S54">
        <v>6.7030853999999991</v>
      </c>
      <c r="T54">
        <v>0</v>
      </c>
      <c r="U54">
        <v>330.96230639999999</v>
      </c>
      <c r="V54">
        <v>3.6188848920863306</v>
      </c>
      <c r="W54">
        <v>11.783363482014385</v>
      </c>
      <c r="X54">
        <v>37.462600915107913</v>
      </c>
      <c r="Y54">
        <v>0</v>
      </c>
      <c r="Z54">
        <v>1.6646652</v>
      </c>
      <c r="AA54">
        <v>0</v>
      </c>
      <c r="AB54">
        <v>3.3181035999999993</v>
      </c>
      <c r="AC54">
        <v>0</v>
      </c>
      <c r="AD54">
        <v>0</v>
      </c>
      <c r="AE54">
        <v>3.5847020000000001</v>
      </c>
      <c r="AF54">
        <v>0</v>
      </c>
      <c r="AG54">
        <v>0</v>
      </c>
      <c r="AH54">
        <v>4.8588676</v>
      </c>
      <c r="AI54">
        <v>0</v>
      </c>
      <c r="AJ54">
        <v>0</v>
      </c>
      <c r="AK54">
        <v>13.053149999999999</v>
      </c>
      <c r="AL54">
        <v>5.3118000000000007</v>
      </c>
      <c r="AM54">
        <v>0</v>
      </c>
      <c r="AN54">
        <v>0</v>
      </c>
      <c r="AO54">
        <v>0</v>
      </c>
      <c r="AP54">
        <v>0.5856732</v>
      </c>
      <c r="AQ54">
        <v>0</v>
      </c>
      <c r="AR54">
        <v>12.618720000000001</v>
      </c>
      <c r="AS54">
        <v>8.1019350279999998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25.971101236434375</v>
      </c>
      <c r="BB54">
        <f t="shared" si="0"/>
        <v>773.13973424721019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65.230081075036082</v>
      </c>
      <c r="M55">
        <v>0</v>
      </c>
      <c r="N55">
        <v>30.000000000000004</v>
      </c>
      <c r="O55">
        <v>24.720400000000001</v>
      </c>
      <c r="P55">
        <v>55.439054999999996</v>
      </c>
      <c r="Q55">
        <v>4.2926000000000002</v>
      </c>
      <c r="R55">
        <v>10.767617783999999</v>
      </c>
      <c r="S55">
        <v>6.7030853999999991</v>
      </c>
      <c r="T55">
        <v>0</v>
      </c>
      <c r="U55">
        <v>330.96230639999999</v>
      </c>
      <c r="V55">
        <v>3.6188848920863306</v>
      </c>
      <c r="W55">
        <v>11.783363482014385</v>
      </c>
      <c r="X55">
        <v>37.462600915107913</v>
      </c>
      <c r="Y55">
        <v>0</v>
      </c>
      <c r="Z55">
        <v>1.6646652</v>
      </c>
      <c r="AA55">
        <v>0</v>
      </c>
      <c r="AB55">
        <v>3.3181035999999993</v>
      </c>
      <c r="AC55">
        <v>0</v>
      </c>
      <c r="AD55">
        <v>2.3151845999999998</v>
      </c>
      <c r="AE55">
        <v>3.5847020000000001</v>
      </c>
      <c r="AF55">
        <v>0</v>
      </c>
      <c r="AG55">
        <v>0</v>
      </c>
      <c r="AH55">
        <v>4.8588676</v>
      </c>
      <c r="AI55">
        <v>0</v>
      </c>
      <c r="AJ55">
        <v>0</v>
      </c>
      <c r="AK55">
        <v>13.053149999999999</v>
      </c>
      <c r="AL55">
        <v>5.3118000000000007</v>
      </c>
      <c r="AM55">
        <v>0</v>
      </c>
      <c r="AN55">
        <v>0</v>
      </c>
      <c r="AO55">
        <v>0</v>
      </c>
      <c r="AP55">
        <v>0.42298619999999998</v>
      </c>
      <c r="AQ55">
        <v>0</v>
      </c>
      <c r="AR55">
        <v>12.618720000000001</v>
      </c>
      <c r="AS55">
        <v>8.1019350279999998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26.041057408434376</v>
      </c>
      <c r="BB55">
        <f t="shared" si="0"/>
        <v>775.22227567521008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65.230081075036082</v>
      </c>
      <c r="M56">
        <v>0</v>
      </c>
      <c r="N56">
        <v>30.000000000000004</v>
      </c>
      <c r="O56">
        <v>24.720400000000001</v>
      </c>
      <c r="P56">
        <v>55.439054999999996</v>
      </c>
      <c r="Q56">
        <v>4.2926000000000002</v>
      </c>
      <c r="R56">
        <v>10.767617783999999</v>
      </c>
      <c r="S56">
        <v>6.7030853999999991</v>
      </c>
      <c r="T56">
        <v>0</v>
      </c>
      <c r="U56">
        <v>330.96230639999999</v>
      </c>
      <c r="V56">
        <v>3.6188848920863306</v>
      </c>
      <c r="W56">
        <v>11.783363482014385</v>
      </c>
      <c r="X56">
        <v>37.462600915107913</v>
      </c>
      <c r="Y56">
        <v>0</v>
      </c>
      <c r="Z56">
        <v>1.6646652</v>
      </c>
      <c r="AA56">
        <v>0</v>
      </c>
      <c r="AB56">
        <v>3.3181035999999993</v>
      </c>
      <c r="AC56">
        <v>2.4581713599999993</v>
      </c>
      <c r="AD56">
        <v>2.3151845999999998</v>
      </c>
      <c r="AE56">
        <v>3.5847020000000001</v>
      </c>
      <c r="AF56">
        <v>0</v>
      </c>
      <c r="AG56">
        <v>0</v>
      </c>
      <c r="AH56">
        <v>4.8588676</v>
      </c>
      <c r="AI56">
        <v>0</v>
      </c>
      <c r="AJ56">
        <v>0</v>
      </c>
      <c r="AK56">
        <v>13.053149999999999</v>
      </c>
      <c r="AL56">
        <v>5.3118000000000007</v>
      </c>
      <c r="AM56">
        <v>0</v>
      </c>
      <c r="AN56">
        <v>0</v>
      </c>
      <c r="AO56">
        <v>0</v>
      </c>
      <c r="AP56">
        <v>0.42298619999999998</v>
      </c>
      <c r="AQ56">
        <v>0</v>
      </c>
      <c r="AR56">
        <v>12.618720000000001</v>
      </c>
      <c r="AS56">
        <v>8.1019350279999998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26.120948028434377</v>
      </c>
      <c r="BB56">
        <f t="shared" si="0"/>
        <v>777.60055641521024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165.03322390740004</v>
      </c>
      <c r="L57">
        <v>65.230081075036082</v>
      </c>
      <c r="M57">
        <v>0</v>
      </c>
      <c r="N57">
        <v>30.000000000000004</v>
      </c>
      <c r="O57">
        <v>24.720400000000001</v>
      </c>
      <c r="P57">
        <v>55.439054999999996</v>
      </c>
      <c r="Q57">
        <v>4.2926000000000002</v>
      </c>
      <c r="R57">
        <v>10.767617783999999</v>
      </c>
      <c r="S57">
        <v>6.7030853999999991</v>
      </c>
      <c r="T57">
        <v>0</v>
      </c>
      <c r="U57">
        <v>330.96230639999999</v>
      </c>
      <c r="V57">
        <v>3.6188848920863306</v>
      </c>
      <c r="W57">
        <v>11.56138489208633</v>
      </c>
      <c r="X57">
        <v>37.462600915107913</v>
      </c>
      <c r="Y57">
        <v>0</v>
      </c>
      <c r="Z57">
        <v>1.6646652</v>
      </c>
      <c r="AA57">
        <v>0</v>
      </c>
      <c r="AB57">
        <v>3.3181035999999993</v>
      </c>
      <c r="AC57">
        <v>4.9163427199999985</v>
      </c>
      <c r="AD57">
        <v>2.3151845999999998</v>
      </c>
      <c r="AE57">
        <v>3.5847020000000001</v>
      </c>
      <c r="AF57">
        <v>0</v>
      </c>
      <c r="AG57">
        <v>0</v>
      </c>
      <c r="AH57">
        <v>4.8588676</v>
      </c>
      <c r="AI57">
        <v>0</v>
      </c>
      <c r="AJ57">
        <v>0</v>
      </c>
      <c r="AK57">
        <v>13.053149999999999</v>
      </c>
      <c r="AL57">
        <v>5.3118000000000007</v>
      </c>
      <c r="AM57">
        <v>0</v>
      </c>
      <c r="AN57">
        <v>0</v>
      </c>
      <c r="AO57">
        <v>0</v>
      </c>
      <c r="AP57">
        <v>0.42298619999999998</v>
      </c>
      <c r="AQ57">
        <v>0</v>
      </c>
      <c r="AR57">
        <v>13.600175999999998</v>
      </c>
      <c r="AS57">
        <v>8.1019350279999998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26.225521562678974</v>
      </c>
      <c r="BB57">
        <f t="shared" si="0"/>
        <v>780.71363165103753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165.03322390740004</v>
      </c>
      <c r="L58">
        <v>65.230081075036082</v>
      </c>
      <c r="M58">
        <v>0</v>
      </c>
      <c r="N58">
        <v>30.000000000000004</v>
      </c>
      <c r="O58">
        <v>24.720400000000001</v>
      </c>
      <c r="P58">
        <v>55.439054999999996</v>
      </c>
      <c r="Q58">
        <v>4.2926000000000002</v>
      </c>
      <c r="R58">
        <v>10.767617783999999</v>
      </c>
      <c r="S58">
        <v>6.7030853999999991</v>
      </c>
      <c r="T58">
        <v>0</v>
      </c>
      <c r="U58">
        <v>330.96230639999999</v>
      </c>
      <c r="V58">
        <v>3.6188848920863306</v>
      </c>
      <c r="W58">
        <v>11.56138489208633</v>
      </c>
      <c r="X58">
        <v>37.462600915107913</v>
      </c>
      <c r="Y58">
        <v>0</v>
      </c>
      <c r="Z58">
        <v>1.6646652</v>
      </c>
      <c r="AA58">
        <v>0</v>
      </c>
      <c r="AB58">
        <v>3.3181035999999993</v>
      </c>
      <c r="AC58">
        <v>4.9163427199999985</v>
      </c>
      <c r="AD58">
        <v>2.3151845999999998</v>
      </c>
      <c r="AE58">
        <v>3.5847020000000001</v>
      </c>
      <c r="AF58">
        <v>0</v>
      </c>
      <c r="AG58">
        <v>0</v>
      </c>
      <c r="AH58">
        <v>4.8588676</v>
      </c>
      <c r="AI58">
        <v>0</v>
      </c>
      <c r="AJ58">
        <v>0</v>
      </c>
      <c r="AK58">
        <v>13.053149999999999</v>
      </c>
      <c r="AL58">
        <v>5.3118000000000007</v>
      </c>
      <c r="AM58">
        <v>0</v>
      </c>
      <c r="AN58">
        <v>0</v>
      </c>
      <c r="AO58">
        <v>0</v>
      </c>
      <c r="AP58">
        <v>0.42298619999999998</v>
      </c>
      <c r="AQ58">
        <v>0</v>
      </c>
      <c r="AR58">
        <v>13.600175999999998</v>
      </c>
      <c r="AS58">
        <v>8.1019350279999998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26.225521562678974</v>
      </c>
      <c r="BB58">
        <f t="shared" si="0"/>
        <v>780.71363165103753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165.03322390740004</v>
      </c>
      <c r="L59">
        <v>65.230081075036082</v>
      </c>
      <c r="M59">
        <v>0</v>
      </c>
      <c r="N59">
        <v>30.000000000000004</v>
      </c>
      <c r="O59">
        <v>24.720400000000001</v>
      </c>
      <c r="P59">
        <v>55.439054999999996</v>
      </c>
      <c r="Q59">
        <v>4.2926000000000002</v>
      </c>
      <c r="R59">
        <v>10.767617783999999</v>
      </c>
      <c r="S59">
        <v>6.7030853999999991</v>
      </c>
      <c r="T59">
        <v>0</v>
      </c>
      <c r="U59">
        <v>330.96230639999999</v>
      </c>
      <c r="V59">
        <v>3.6188848920863306</v>
      </c>
      <c r="W59">
        <v>11.56138489208633</v>
      </c>
      <c r="X59">
        <v>37.462600915107913</v>
      </c>
      <c r="Y59">
        <v>0</v>
      </c>
      <c r="Z59">
        <v>1.6646652</v>
      </c>
      <c r="AA59">
        <v>0</v>
      </c>
      <c r="AB59">
        <v>3.3181035999999993</v>
      </c>
      <c r="AC59">
        <v>4.9163427199999985</v>
      </c>
      <c r="AD59">
        <v>2.3151845999999998</v>
      </c>
      <c r="AE59">
        <v>6.6805810000000019</v>
      </c>
      <c r="AF59">
        <v>0</v>
      </c>
      <c r="AG59">
        <v>0</v>
      </c>
      <c r="AH59">
        <v>4.8588676</v>
      </c>
      <c r="AI59">
        <v>0</v>
      </c>
      <c r="AJ59">
        <v>0</v>
      </c>
      <c r="AK59">
        <v>13.053149999999999</v>
      </c>
      <c r="AL59">
        <v>5.3118000000000007</v>
      </c>
      <c r="AM59">
        <v>0</v>
      </c>
      <c r="AN59">
        <v>0</v>
      </c>
      <c r="AO59">
        <v>0</v>
      </c>
      <c r="AP59">
        <v>0.42298619999999998</v>
      </c>
      <c r="AQ59">
        <v>0</v>
      </c>
      <c r="AR59">
        <v>13.600175999999998</v>
      </c>
      <c r="AS59">
        <v>8.1019350279999998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26.326137820678973</v>
      </c>
      <c r="BB59">
        <f t="shared" si="0"/>
        <v>783.70889439303755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165.03322390740004</v>
      </c>
      <c r="L60">
        <v>65.230081075036082</v>
      </c>
      <c r="M60">
        <v>0</v>
      </c>
      <c r="N60">
        <v>30.000000000000004</v>
      </c>
      <c r="O60">
        <v>24.720400000000001</v>
      </c>
      <c r="P60">
        <v>55.439054999999996</v>
      </c>
      <c r="Q60">
        <v>4.2926000000000002</v>
      </c>
      <c r="R60">
        <v>10.767617783999999</v>
      </c>
      <c r="S60">
        <v>6.7030853999999991</v>
      </c>
      <c r="T60">
        <v>0</v>
      </c>
      <c r="U60">
        <v>330.96230639999999</v>
      </c>
      <c r="V60">
        <v>3.6188848920863306</v>
      </c>
      <c r="W60">
        <v>11.56138489208633</v>
      </c>
      <c r="X60">
        <v>37.462600915107913</v>
      </c>
      <c r="Y60">
        <v>0</v>
      </c>
      <c r="Z60">
        <v>1.6646652</v>
      </c>
      <c r="AA60">
        <v>0</v>
      </c>
      <c r="AB60">
        <v>3.3181035999999993</v>
      </c>
      <c r="AC60">
        <v>4.9163427199999985</v>
      </c>
      <c r="AD60">
        <v>2.3151845999999998</v>
      </c>
      <c r="AE60">
        <v>7.0064630000000001</v>
      </c>
      <c r="AF60">
        <v>0</v>
      </c>
      <c r="AG60">
        <v>0</v>
      </c>
      <c r="AH60">
        <v>4.8588676</v>
      </c>
      <c r="AI60">
        <v>0</v>
      </c>
      <c r="AJ60">
        <v>0</v>
      </c>
      <c r="AK60">
        <v>13.053149999999999</v>
      </c>
      <c r="AL60">
        <v>5.3118000000000007</v>
      </c>
      <c r="AM60">
        <v>0</v>
      </c>
      <c r="AN60">
        <v>0</v>
      </c>
      <c r="AO60">
        <v>0</v>
      </c>
      <c r="AP60">
        <v>0.42298619999999998</v>
      </c>
      <c r="AQ60">
        <v>0</v>
      </c>
      <c r="AR60">
        <v>13.600175999999998</v>
      </c>
      <c r="AS60">
        <v>8.1019350279999998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26.336728858678974</v>
      </c>
      <c r="BB60">
        <f t="shared" si="0"/>
        <v>784.02418535503762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165.03322390740004</v>
      </c>
      <c r="L61">
        <v>65.230081075036082</v>
      </c>
      <c r="M61">
        <v>0</v>
      </c>
      <c r="N61">
        <v>30.000000000000004</v>
      </c>
      <c r="O61">
        <v>24.720400000000001</v>
      </c>
      <c r="P61">
        <v>55.439054999999996</v>
      </c>
      <c r="Q61">
        <v>4.2926000000000002</v>
      </c>
      <c r="R61">
        <v>10.767617783999999</v>
      </c>
      <c r="S61">
        <v>6.7030853999999991</v>
      </c>
      <c r="T61">
        <v>0</v>
      </c>
      <c r="U61">
        <v>330.96230639999999</v>
      </c>
      <c r="V61">
        <v>3.6188848920863306</v>
      </c>
      <c r="W61">
        <v>11.56138489208633</v>
      </c>
      <c r="X61">
        <v>37.462600915107913</v>
      </c>
      <c r="Y61">
        <v>0</v>
      </c>
      <c r="Z61">
        <v>1.6646652</v>
      </c>
      <c r="AA61">
        <v>0</v>
      </c>
      <c r="AB61">
        <v>6.6700654000000004</v>
      </c>
      <c r="AC61">
        <v>4.9163427199999985</v>
      </c>
      <c r="AD61">
        <v>2.3151845999999998</v>
      </c>
      <c r="AE61">
        <v>7.169404000000001</v>
      </c>
      <c r="AF61">
        <v>0</v>
      </c>
      <c r="AG61">
        <v>0</v>
      </c>
      <c r="AH61">
        <v>5.9412885999999991</v>
      </c>
      <c r="AI61">
        <v>0</v>
      </c>
      <c r="AJ61">
        <v>0</v>
      </c>
      <c r="AK61">
        <v>13.053149999999999</v>
      </c>
      <c r="AL61">
        <v>5.3118000000000007</v>
      </c>
      <c r="AM61">
        <v>0</v>
      </c>
      <c r="AN61">
        <v>0</v>
      </c>
      <c r="AO61">
        <v>0</v>
      </c>
      <c r="AP61">
        <v>0.42298619999999998</v>
      </c>
      <c r="AQ61">
        <v>0</v>
      </c>
      <c r="AR61">
        <v>12.618720000000001</v>
      </c>
      <c r="AS61">
        <v>8.1019350279999998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26.454244498678985</v>
      </c>
      <c r="BB61">
        <f t="shared" si="0"/>
        <v>787.52253751503747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165.03322390740004</v>
      </c>
      <c r="L62">
        <v>65.230081075036082</v>
      </c>
      <c r="M62">
        <v>0</v>
      </c>
      <c r="N62">
        <v>30.000000000000004</v>
      </c>
      <c r="O62">
        <v>24.720400000000001</v>
      </c>
      <c r="P62">
        <v>55.439054999999996</v>
      </c>
      <c r="Q62">
        <v>4.2926000000000002</v>
      </c>
      <c r="R62">
        <v>10.767617783999999</v>
      </c>
      <c r="S62">
        <v>6.7030853999999991</v>
      </c>
      <c r="T62">
        <v>0</v>
      </c>
      <c r="U62">
        <v>330.96230639999999</v>
      </c>
      <c r="V62">
        <v>3.6188848920863306</v>
      </c>
      <c r="W62">
        <v>11.56138489208633</v>
      </c>
      <c r="X62">
        <v>37.462600915107913</v>
      </c>
      <c r="Y62">
        <v>0</v>
      </c>
      <c r="Z62">
        <v>1.6646652</v>
      </c>
      <c r="AA62">
        <v>0</v>
      </c>
      <c r="AB62">
        <v>6.6700654000000004</v>
      </c>
      <c r="AC62">
        <v>4.9163427199999985</v>
      </c>
      <c r="AD62">
        <v>2.3151845999999998</v>
      </c>
      <c r="AE62">
        <v>7.169404000000001</v>
      </c>
      <c r="AF62">
        <v>0</v>
      </c>
      <c r="AG62">
        <v>0</v>
      </c>
      <c r="AH62">
        <v>5.9412885999999991</v>
      </c>
      <c r="AI62">
        <v>0</v>
      </c>
      <c r="AJ62">
        <v>0</v>
      </c>
      <c r="AK62">
        <v>13.053149999999999</v>
      </c>
      <c r="AL62">
        <v>5.3118000000000007</v>
      </c>
      <c r="AM62">
        <v>0</v>
      </c>
      <c r="AN62">
        <v>0</v>
      </c>
      <c r="AO62">
        <v>0</v>
      </c>
      <c r="AP62">
        <v>0.42298619999999998</v>
      </c>
      <c r="AQ62">
        <v>0</v>
      </c>
      <c r="AR62">
        <v>12.618720000000001</v>
      </c>
      <c r="AS62">
        <v>8.1019350279999998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26.454244498678985</v>
      </c>
      <c r="BB62">
        <f t="shared" si="0"/>
        <v>787.52253751503747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165.03322390740004</v>
      </c>
      <c r="L63">
        <v>65.230081075036082</v>
      </c>
      <c r="M63">
        <v>0</v>
      </c>
      <c r="N63">
        <v>30.000000000000004</v>
      </c>
      <c r="O63">
        <v>24.720400000000001</v>
      </c>
      <c r="P63">
        <v>55.439054999999996</v>
      </c>
      <c r="Q63">
        <v>4.2926000000000002</v>
      </c>
      <c r="R63">
        <v>10.767617783999999</v>
      </c>
      <c r="S63">
        <v>6.7030853999999991</v>
      </c>
      <c r="T63">
        <v>0</v>
      </c>
      <c r="U63">
        <v>330.96230639999999</v>
      </c>
      <c r="V63">
        <v>3.6188848920863306</v>
      </c>
      <c r="W63">
        <v>11.783363482014385</v>
      </c>
      <c r="X63">
        <v>37.462600915107913</v>
      </c>
      <c r="Y63">
        <v>0</v>
      </c>
      <c r="Z63">
        <v>1.6646652</v>
      </c>
      <c r="AA63">
        <v>3.5673334800000003</v>
      </c>
      <c r="AB63">
        <v>6.6700654000000004</v>
      </c>
      <c r="AC63">
        <v>4.9163427199999985</v>
      </c>
      <c r="AD63">
        <v>2.3151845999999998</v>
      </c>
      <c r="AE63">
        <v>7.169404000000001</v>
      </c>
      <c r="AF63">
        <v>0</v>
      </c>
      <c r="AG63">
        <v>0</v>
      </c>
      <c r="AH63">
        <v>5.9412885999999991</v>
      </c>
      <c r="AI63">
        <v>0</v>
      </c>
      <c r="AJ63">
        <v>0</v>
      </c>
      <c r="AK63">
        <v>13.053149999999999</v>
      </c>
      <c r="AL63">
        <v>5.3118000000000007</v>
      </c>
      <c r="AM63">
        <v>0</v>
      </c>
      <c r="AN63">
        <v>0</v>
      </c>
      <c r="AO63">
        <v>0</v>
      </c>
      <c r="AP63">
        <v>0.42298619999999998</v>
      </c>
      <c r="AQ63">
        <v>0</v>
      </c>
      <c r="AR63">
        <v>12.618720000000001</v>
      </c>
      <c r="AS63">
        <v>8.1019350279999998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26.57739720443438</v>
      </c>
      <c r="BB63">
        <f t="shared" si="0"/>
        <v>791.18869687921006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165.03322390740004</v>
      </c>
      <c r="L64">
        <v>65.230081075036082</v>
      </c>
      <c r="M64">
        <v>0</v>
      </c>
      <c r="N64">
        <v>30.000000000000004</v>
      </c>
      <c r="O64">
        <v>24.720400000000001</v>
      </c>
      <c r="P64">
        <v>55.439054999999996</v>
      </c>
      <c r="Q64">
        <v>4.2926000000000002</v>
      </c>
      <c r="R64">
        <v>10.767617783999999</v>
      </c>
      <c r="S64">
        <v>6.7030853999999991</v>
      </c>
      <c r="T64">
        <v>0</v>
      </c>
      <c r="U64">
        <v>330.96230639999999</v>
      </c>
      <c r="V64">
        <v>3.6188848920863306</v>
      </c>
      <c r="W64">
        <v>11.783363482014385</v>
      </c>
      <c r="X64">
        <v>37.462600915107913</v>
      </c>
      <c r="Y64">
        <v>0</v>
      </c>
      <c r="Z64">
        <v>1.6646652</v>
      </c>
      <c r="AA64">
        <v>7.1234299999999999</v>
      </c>
      <c r="AB64">
        <v>6.6700654000000004</v>
      </c>
      <c r="AC64">
        <v>4.9163427199999985</v>
      </c>
      <c r="AD64">
        <v>2.3151845999999998</v>
      </c>
      <c r="AE64">
        <v>7.169404000000001</v>
      </c>
      <c r="AF64">
        <v>0</v>
      </c>
      <c r="AG64">
        <v>0</v>
      </c>
      <c r="AH64">
        <v>5.9412885999999991</v>
      </c>
      <c r="AI64">
        <v>0</v>
      </c>
      <c r="AJ64">
        <v>0</v>
      </c>
      <c r="AK64">
        <v>13.053149999999999</v>
      </c>
      <c r="AL64">
        <v>5.3118000000000007</v>
      </c>
      <c r="AM64">
        <v>0</v>
      </c>
      <c r="AN64">
        <v>0</v>
      </c>
      <c r="AO64">
        <v>0</v>
      </c>
      <c r="AP64">
        <v>0.42298619999999998</v>
      </c>
      <c r="AQ64">
        <v>0</v>
      </c>
      <c r="AR64">
        <v>12.618720000000001</v>
      </c>
      <c r="AS64">
        <v>8.1019350279999998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26.692970252434375</v>
      </c>
      <c r="BB64">
        <f t="shared" si="0"/>
        <v>794.62922035121005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165.03322390740004</v>
      </c>
      <c r="L65">
        <v>65.230081075036082</v>
      </c>
      <c r="M65">
        <v>0</v>
      </c>
      <c r="N65">
        <v>30.000000000000004</v>
      </c>
      <c r="O65">
        <v>24.720400000000001</v>
      </c>
      <c r="P65">
        <v>55.439054999999996</v>
      </c>
      <c r="Q65">
        <v>4.2926000000000002</v>
      </c>
      <c r="R65">
        <v>10.767617783999999</v>
      </c>
      <c r="S65">
        <v>6.7030853999999991</v>
      </c>
      <c r="T65">
        <v>0</v>
      </c>
      <c r="U65">
        <v>330.96230639999999</v>
      </c>
      <c r="V65">
        <v>3.6188848920863306</v>
      </c>
      <c r="W65">
        <v>11.56138489208633</v>
      </c>
      <c r="X65">
        <v>37.462600915107913</v>
      </c>
      <c r="Y65">
        <v>0</v>
      </c>
      <c r="Z65">
        <v>1.6646652</v>
      </c>
      <c r="AA65">
        <v>7.1234299999999999</v>
      </c>
      <c r="AB65">
        <v>6.6700654000000004</v>
      </c>
      <c r="AC65">
        <v>4.9163427199999985</v>
      </c>
      <c r="AD65">
        <v>2.3151845999999998</v>
      </c>
      <c r="AE65">
        <v>8.4729320000000001</v>
      </c>
      <c r="AF65">
        <v>0</v>
      </c>
      <c r="AG65">
        <v>0</v>
      </c>
      <c r="AH65">
        <v>5.9412885999999991</v>
      </c>
      <c r="AI65">
        <v>0</v>
      </c>
      <c r="AJ65">
        <v>0</v>
      </c>
      <c r="AK65">
        <v>13.053149999999999</v>
      </c>
      <c r="AL65">
        <v>5.3118000000000007</v>
      </c>
      <c r="AM65">
        <v>0</v>
      </c>
      <c r="AN65">
        <v>0</v>
      </c>
      <c r="AO65">
        <v>0</v>
      </c>
      <c r="AP65">
        <v>0.42298619999999998</v>
      </c>
      <c r="AQ65">
        <v>0</v>
      </c>
      <c r="AR65">
        <v>12.618720000000001</v>
      </c>
      <c r="AS65">
        <v>8.1019350279999998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26.72812050667898</v>
      </c>
      <c r="BB65">
        <f t="shared" si="0"/>
        <v>795.67561950703748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165.03322390740004</v>
      </c>
      <c r="L66">
        <v>65.230081075036082</v>
      </c>
      <c r="M66">
        <v>0</v>
      </c>
      <c r="N66">
        <v>30.000000000000004</v>
      </c>
      <c r="O66">
        <v>24.720400000000001</v>
      </c>
      <c r="P66">
        <v>55.439054999999996</v>
      </c>
      <c r="Q66">
        <v>4.2926000000000002</v>
      </c>
      <c r="R66">
        <v>10.767617783999999</v>
      </c>
      <c r="S66">
        <v>6.7030853999999991</v>
      </c>
      <c r="T66">
        <v>0</v>
      </c>
      <c r="U66">
        <v>330.96230639999999</v>
      </c>
      <c r="V66">
        <v>3.6188848920863306</v>
      </c>
      <c r="W66">
        <v>11.56138489208633</v>
      </c>
      <c r="X66">
        <v>37.462600915107913</v>
      </c>
      <c r="Y66">
        <v>0</v>
      </c>
      <c r="Z66">
        <v>1.6646652</v>
      </c>
      <c r="AA66">
        <v>7.1234299999999999</v>
      </c>
      <c r="AB66">
        <v>6.6700654000000004</v>
      </c>
      <c r="AC66">
        <v>4.9163427199999985</v>
      </c>
      <c r="AD66">
        <v>4.6303691999999996</v>
      </c>
      <c r="AE66">
        <v>8.4729320000000001</v>
      </c>
      <c r="AF66">
        <v>0</v>
      </c>
      <c r="AG66">
        <v>0</v>
      </c>
      <c r="AH66">
        <v>5.9412885999999991</v>
      </c>
      <c r="AI66">
        <v>0</v>
      </c>
      <c r="AJ66">
        <v>0</v>
      </c>
      <c r="AK66">
        <v>13.053149999999999</v>
      </c>
      <c r="AL66">
        <v>5.3118000000000007</v>
      </c>
      <c r="AM66">
        <v>0</v>
      </c>
      <c r="AN66">
        <v>0</v>
      </c>
      <c r="AO66">
        <v>0</v>
      </c>
      <c r="AP66">
        <v>0.42298619999999998</v>
      </c>
      <c r="AQ66">
        <v>0</v>
      </c>
      <c r="AR66">
        <v>12.618720000000001</v>
      </c>
      <c r="AS66">
        <v>8.1019350279999998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26.803363942678981</v>
      </c>
      <c r="BB66">
        <f t="shared" si="0"/>
        <v>797.91556067103761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65.230081075036082</v>
      </c>
      <c r="M67">
        <v>0</v>
      </c>
      <c r="N67">
        <v>30.000000000000004</v>
      </c>
      <c r="O67">
        <v>24.720400000000001</v>
      </c>
      <c r="P67">
        <v>55.439054999999996</v>
      </c>
      <c r="Q67">
        <v>4.2926000000000002</v>
      </c>
      <c r="R67">
        <v>10.767617783999999</v>
      </c>
      <c r="S67">
        <v>6.7030853999999991</v>
      </c>
      <c r="T67">
        <v>0</v>
      </c>
      <c r="U67">
        <v>330.96230639999999</v>
      </c>
      <c r="V67">
        <v>3.6188848920863306</v>
      </c>
      <c r="W67">
        <v>11.56138489208633</v>
      </c>
      <c r="X67">
        <v>37.462600915107913</v>
      </c>
      <c r="Y67">
        <v>0</v>
      </c>
      <c r="Z67">
        <v>1.6646652</v>
      </c>
      <c r="AA67">
        <v>6.4211200000000002</v>
      </c>
      <c r="AB67">
        <v>3.3181035999999993</v>
      </c>
      <c r="AC67">
        <v>2.4581713599999993</v>
      </c>
      <c r="AD67">
        <v>4.6303691999999996</v>
      </c>
      <c r="AE67">
        <v>8.4729320000000001</v>
      </c>
      <c r="AF67">
        <v>0</v>
      </c>
      <c r="AG67">
        <v>0</v>
      </c>
      <c r="AH67">
        <v>5.9412885999999991</v>
      </c>
      <c r="AI67">
        <v>0</v>
      </c>
      <c r="AJ67">
        <v>0</v>
      </c>
      <c r="AK67">
        <v>13.053149999999999</v>
      </c>
      <c r="AL67">
        <v>5.3118000000000007</v>
      </c>
      <c r="AM67">
        <v>0</v>
      </c>
      <c r="AN67">
        <v>0</v>
      </c>
      <c r="AO67">
        <v>0</v>
      </c>
      <c r="AP67">
        <v>0.5856732</v>
      </c>
      <c r="AQ67">
        <v>0</v>
      </c>
      <c r="AR67">
        <v>13.600175999999998</v>
      </c>
      <c r="AS67">
        <v>8.1019350279999998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26.628894136678976</v>
      </c>
      <c r="BB67">
        <f t="shared" si="0"/>
        <v>792.72173031703767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65.230081075036082</v>
      </c>
      <c r="M68">
        <v>0</v>
      </c>
      <c r="N68">
        <v>30.000000000000004</v>
      </c>
      <c r="O68">
        <v>24.720400000000001</v>
      </c>
      <c r="P68">
        <v>55.439054999999996</v>
      </c>
      <c r="Q68">
        <v>4.2926000000000002</v>
      </c>
      <c r="R68">
        <v>10.767617783999999</v>
      </c>
      <c r="S68">
        <v>6.7030853999999991</v>
      </c>
      <c r="T68">
        <v>0</v>
      </c>
      <c r="U68">
        <v>330.96230639999999</v>
      </c>
      <c r="V68">
        <v>3.6188848920863306</v>
      </c>
      <c r="W68">
        <v>11.56138489208633</v>
      </c>
      <c r="X68">
        <v>37.462600915107913</v>
      </c>
      <c r="Y68">
        <v>0</v>
      </c>
      <c r="Z68">
        <v>1.6646652</v>
      </c>
      <c r="AA68">
        <v>6.4211200000000002</v>
      </c>
      <c r="AB68">
        <v>3.3181035999999993</v>
      </c>
      <c r="AC68">
        <v>2.4581713599999993</v>
      </c>
      <c r="AD68">
        <v>4.6303691999999996</v>
      </c>
      <c r="AE68">
        <v>8.4729320000000001</v>
      </c>
      <c r="AF68">
        <v>0</v>
      </c>
      <c r="AG68">
        <v>0</v>
      </c>
      <c r="AH68">
        <v>5.9412885999999991</v>
      </c>
      <c r="AI68">
        <v>0</v>
      </c>
      <c r="AJ68">
        <v>0</v>
      </c>
      <c r="AK68">
        <v>13.053149999999999</v>
      </c>
      <c r="AL68">
        <v>5.3118000000000007</v>
      </c>
      <c r="AM68">
        <v>0</v>
      </c>
      <c r="AN68">
        <v>0</v>
      </c>
      <c r="AO68">
        <v>0</v>
      </c>
      <c r="AP68">
        <v>0.5856732</v>
      </c>
      <c r="AQ68">
        <v>0</v>
      </c>
      <c r="AR68">
        <v>13.600175999999998</v>
      </c>
      <c r="AS68">
        <v>8.1019350279999998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26.628894136678976</v>
      </c>
      <c r="BB68">
        <f t="shared" ref="BB68:BB99" si="1">SUM(B68:AZ68)-BA68</f>
        <v>792.72173031703767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65.230081075036082</v>
      </c>
      <c r="M69">
        <v>0</v>
      </c>
      <c r="N69">
        <v>30.000000000000004</v>
      </c>
      <c r="O69">
        <v>24.720400000000001</v>
      </c>
      <c r="P69">
        <v>55.439054999999996</v>
      </c>
      <c r="Q69">
        <v>4.2926000000000002</v>
      </c>
      <c r="R69">
        <v>10.767617783999999</v>
      </c>
      <c r="S69">
        <v>6.7030853999999991</v>
      </c>
      <c r="T69">
        <v>0</v>
      </c>
      <c r="U69">
        <v>330.96230639999999</v>
      </c>
      <c r="V69">
        <v>3.6188848920863306</v>
      </c>
      <c r="W69">
        <v>11.56138489208633</v>
      </c>
      <c r="X69">
        <v>37.462600915107913</v>
      </c>
      <c r="Y69">
        <v>0</v>
      </c>
      <c r="Z69">
        <v>1.6646652</v>
      </c>
      <c r="AA69">
        <v>6.4211200000000002</v>
      </c>
      <c r="AB69">
        <v>3.3181035999999993</v>
      </c>
      <c r="AC69">
        <v>2.4581713599999993</v>
      </c>
      <c r="AD69">
        <v>2.3151845999999998</v>
      </c>
      <c r="AE69">
        <v>8.4729320000000001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13.053149999999999</v>
      </c>
      <c r="AL69">
        <v>2.6559000000000004</v>
      </c>
      <c r="AM69">
        <v>0</v>
      </c>
      <c r="AN69">
        <v>0</v>
      </c>
      <c r="AO69">
        <v>0</v>
      </c>
      <c r="AP69">
        <v>0.5856732</v>
      </c>
      <c r="AQ69">
        <v>0</v>
      </c>
      <c r="AR69">
        <v>13.600175999999998</v>
      </c>
      <c r="AS69">
        <v>8.1019350279999998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26.467333950678977</v>
      </c>
      <c r="BB69">
        <f t="shared" si="1"/>
        <v>787.9122059030376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65.230081075036082</v>
      </c>
      <c r="M70">
        <v>0</v>
      </c>
      <c r="N70">
        <v>30.000000000000004</v>
      </c>
      <c r="O70">
        <v>24.720400000000001</v>
      </c>
      <c r="P70">
        <v>55.439054999999996</v>
      </c>
      <c r="Q70">
        <v>4.2926000000000002</v>
      </c>
      <c r="R70">
        <v>10.767617783999999</v>
      </c>
      <c r="S70">
        <v>6.7030853999999991</v>
      </c>
      <c r="T70">
        <v>0</v>
      </c>
      <c r="U70">
        <v>330.96230639999999</v>
      </c>
      <c r="V70">
        <v>3.6188848920863306</v>
      </c>
      <c r="W70">
        <v>11.56138489208633</v>
      </c>
      <c r="X70">
        <v>37.462600915107913</v>
      </c>
      <c r="Y70">
        <v>0</v>
      </c>
      <c r="Z70">
        <v>1.6646652</v>
      </c>
      <c r="AA70">
        <v>3.2105600000000001</v>
      </c>
      <c r="AB70">
        <v>3.3181035999999993</v>
      </c>
      <c r="AC70">
        <v>2.4581713599999993</v>
      </c>
      <c r="AD70">
        <v>2.3151845999999998</v>
      </c>
      <c r="AE70">
        <v>7.169404000000001</v>
      </c>
      <c r="AF70">
        <v>0</v>
      </c>
      <c r="AG70">
        <v>0</v>
      </c>
      <c r="AH70">
        <v>8.6593679999999988</v>
      </c>
      <c r="AI70">
        <v>0</v>
      </c>
      <c r="AJ70">
        <v>0</v>
      </c>
      <c r="AK70">
        <v>13.053149999999999</v>
      </c>
      <c r="AL70">
        <v>2.6559000000000004</v>
      </c>
      <c r="AM70">
        <v>1.3406171428571427</v>
      </c>
      <c r="AN70">
        <v>0</v>
      </c>
      <c r="AO70">
        <v>0</v>
      </c>
      <c r="AP70">
        <v>0.5856732</v>
      </c>
      <c r="AQ70">
        <v>0</v>
      </c>
      <c r="AR70">
        <v>13.600175999999998</v>
      </c>
      <c r="AS70">
        <v>8.1019350279999998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26.45253376642501</v>
      </c>
      <c r="BB70">
        <f t="shared" si="1"/>
        <v>787.47161463014857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65.230081075036082</v>
      </c>
      <c r="M71">
        <v>0</v>
      </c>
      <c r="N71">
        <v>30.000000000000004</v>
      </c>
      <c r="O71">
        <v>24.720400000000001</v>
      </c>
      <c r="P71">
        <v>55.439054999999996</v>
      </c>
      <c r="Q71">
        <v>4.2926000000000002</v>
      </c>
      <c r="R71">
        <v>10.767617783999999</v>
      </c>
      <c r="S71">
        <v>6.7030853999999991</v>
      </c>
      <c r="T71">
        <v>0</v>
      </c>
      <c r="U71">
        <v>330.96230639999999</v>
      </c>
      <c r="V71">
        <v>3.6188848920863306</v>
      </c>
      <c r="W71">
        <v>11.56138489208633</v>
      </c>
      <c r="X71">
        <v>37.462600915107913</v>
      </c>
      <c r="Y71">
        <v>0</v>
      </c>
      <c r="Z71">
        <v>1.6646652</v>
      </c>
      <c r="AA71">
        <v>3.2105600000000001</v>
      </c>
      <c r="AB71">
        <v>3.3181035999999993</v>
      </c>
      <c r="AC71">
        <v>2.4581713599999993</v>
      </c>
      <c r="AD71">
        <v>2.3151845999999998</v>
      </c>
      <c r="AE71">
        <v>7.169404000000001</v>
      </c>
      <c r="AF71">
        <v>0</v>
      </c>
      <c r="AG71">
        <v>0</v>
      </c>
      <c r="AH71">
        <v>11.810415800000001</v>
      </c>
      <c r="AI71">
        <v>0</v>
      </c>
      <c r="AJ71">
        <v>0</v>
      </c>
      <c r="AK71">
        <v>13.053149999999999</v>
      </c>
      <c r="AL71">
        <v>2.6559000000000004</v>
      </c>
      <c r="AM71">
        <v>2.3697777777777778</v>
      </c>
      <c r="AN71">
        <v>0</v>
      </c>
      <c r="AO71">
        <v>0</v>
      </c>
      <c r="AP71">
        <v>2.0498561999999998</v>
      </c>
      <c r="AQ71">
        <v>0</v>
      </c>
      <c r="AR71">
        <v>12.618720000000001</v>
      </c>
      <c r="AS71">
        <v>8.1019350279999998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26.604079447440888</v>
      </c>
      <c r="BB71">
        <f t="shared" si="1"/>
        <v>791.98300438405352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65.230081075036082</v>
      </c>
      <c r="M72">
        <v>0</v>
      </c>
      <c r="N72">
        <v>30.000000000000004</v>
      </c>
      <c r="O72">
        <v>24.720400000000001</v>
      </c>
      <c r="P72">
        <v>55.439054999999996</v>
      </c>
      <c r="Q72">
        <v>4.2926000000000002</v>
      </c>
      <c r="R72">
        <v>10.767617783999999</v>
      </c>
      <c r="S72">
        <v>6.7030853999999991</v>
      </c>
      <c r="T72">
        <v>0</v>
      </c>
      <c r="U72">
        <v>330.96230639999999</v>
      </c>
      <c r="V72">
        <v>3.6188848920863306</v>
      </c>
      <c r="W72">
        <v>11.56138489208633</v>
      </c>
      <c r="X72">
        <v>37.462600915107913</v>
      </c>
      <c r="Y72">
        <v>0</v>
      </c>
      <c r="Z72">
        <v>1.6646652</v>
      </c>
      <c r="AA72">
        <v>3.2105600000000001</v>
      </c>
      <c r="AB72">
        <v>3.3181035999999993</v>
      </c>
      <c r="AC72">
        <v>2.4581713599999993</v>
      </c>
      <c r="AD72">
        <v>2.3151845999999998</v>
      </c>
      <c r="AE72">
        <v>7.169404000000001</v>
      </c>
      <c r="AF72">
        <v>0</v>
      </c>
      <c r="AG72">
        <v>0</v>
      </c>
      <c r="AH72">
        <v>11.810415800000001</v>
      </c>
      <c r="AI72">
        <v>0</v>
      </c>
      <c r="AJ72">
        <v>0</v>
      </c>
      <c r="AK72">
        <v>13.053149999999999</v>
      </c>
      <c r="AL72">
        <v>2.6559000000000004</v>
      </c>
      <c r="AM72">
        <v>2.3697777777777778</v>
      </c>
      <c r="AN72">
        <v>0</v>
      </c>
      <c r="AO72">
        <v>0</v>
      </c>
      <c r="AP72">
        <v>2.0498561999999998</v>
      </c>
      <c r="AQ72">
        <v>0</v>
      </c>
      <c r="AR72">
        <v>12.618720000000001</v>
      </c>
      <c r="AS72">
        <v>8.1019350279999998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26.604079447440888</v>
      </c>
      <c r="BB72">
        <f t="shared" si="1"/>
        <v>791.98300438405352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65.230081075036082</v>
      </c>
      <c r="M73">
        <v>0</v>
      </c>
      <c r="N73">
        <v>30.000000000000004</v>
      </c>
      <c r="O73">
        <v>24.720400000000001</v>
      </c>
      <c r="P73">
        <v>55.439054999999996</v>
      </c>
      <c r="Q73">
        <v>4.2926000000000002</v>
      </c>
      <c r="R73">
        <v>10.767617783999999</v>
      </c>
      <c r="S73">
        <v>6.7030853999999991</v>
      </c>
      <c r="T73">
        <v>0</v>
      </c>
      <c r="U73">
        <v>330.96230639999999</v>
      </c>
      <c r="V73">
        <v>3.6188848920863306</v>
      </c>
      <c r="W73">
        <v>11.56138489208633</v>
      </c>
      <c r="X73">
        <v>37.462600915107913</v>
      </c>
      <c r="Y73">
        <v>0</v>
      </c>
      <c r="Z73">
        <v>1.6646652</v>
      </c>
      <c r="AA73">
        <v>3.2105600000000001</v>
      </c>
      <c r="AB73">
        <v>3.3181035999999993</v>
      </c>
      <c r="AC73">
        <v>2.4581713599999993</v>
      </c>
      <c r="AD73">
        <v>2.3151845999999998</v>
      </c>
      <c r="AE73">
        <v>7.169404000000001</v>
      </c>
      <c r="AF73">
        <v>0</v>
      </c>
      <c r="AG73">
        <v>0</v>
      </c>
      <c r="AH73">
        <v>11.810415800000001</v>
      </c>
      <c r="AI73">
        <v>0</v>
      </c>
      <c r="AJ73">
        <v>0</v>
      </c>
      <c r="AK73">
        <v>13.053149999999999</v>
      </c>
      <c r="AL73">
        <v>5.3118000000000007</v>
      </c>
      <c r="AM73">
        <v>2.6406095238095242</v>
      </c>
      <c r="AN73">
        <v>0</v>
      </c>
      <c r="AO73">
        <v>0</v>
      </c>
      <c r="AP73">
        <v>2.0498561999999998</v>
      </c>
      <c r="AQ73">
        <v>0</v>
      </c>
      <c r="AR73">
        <v>12.618720000000001</v>
      </c>
      <c r="AS73">
        <v>8.1019350279999998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26.699198229186919</v>
      </c>
      <c r="BB73">
        <f t="shared" si="1"/>
        <v>794.8146173483392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65.230081075036082</v>
      </c>
      <c r="M74">
        <v>0</v>
      </c>
      <c r="N74">
        <v>30.000000000000004</v>
      </c>
      <c r="O74">
        <v>24.720400000000001</v>
      </c>
      <c r="P74">
        <v>55.439054999999996</v>
      </c>
      <c r="Q74">
        <v>4.2926000000000002</v>
      </c>
      <c r="R74">
        <v>10.767617783999999</v>
      </c>
      <c r="S74">
        <v>6.7030853999999991</v>
      </c>
      <c r="T74">
        <v>0</v>
      </c>
      <c r="U74">
        <v>330.96230639999999</v>
      </c>
      <c r="V74">
        <v>3.6188848920863306</v>
      </c>
      <c r="W74">
        <v>11.56138489208633</v>
      </c>
      <c r="X74">
        <v>37.462600915107913</v>
      </c>
      <c r="Y74">
        <v>0</v>
      </c>
      <c r="Z74">
        <v>1.6646652</v>
      </c>
      <c r="AA74">
        <v>3.2105600000000001</v>
      </c>
      <c r="AB74">
        <v>3.3181035999999993</v>
      </c>
      <c r="AC74">
        <v>2.4581713599999993</v>
      </c>
      <c r="AD74">
        <v>2.3151845999999998</v>
      </c>
      <c r="AE74">
        <v>7.169404000000001</v>
      </c>
      <c r="AF74">
        <v>0</v>
      </c>
      <c r="AG74">
        <v>0</v>
      </c>
      <c r="AH74">
        <v>11.810415800000001</v>
      </c>
      <c r="AI74">
        <v>0</v>
      </c>
      <c r="AJ74">
        <v>0</v>
      </c>
      <c r="AK74">
        <v>13.053149999999999</v>
      </c>
      <c r="AL74">
        <v>8.8530000000000033</v>
      </c>
      <c r="AM74">
        <v>2.6812342857142855</v>
      </c>
      <c r="AN74">
        <v>0</v>
      </c>
      <c r="AO74">
        <v>0</v>
      </c>
      <c r="AP74">
        <v>2.0498561999999998</v>
      </c>
      <c r="AQ74">
        <v>0</v>
      </c>
      <c r="AR74">
        <v>12.618720000000001</v>
      </c>
      <c r="AS74">
        <v>8.1019350279999998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26.815607356171046</v>
      </c>
      <c r="BB74">
        <f t="shared" si="1"/>
        <v>798.28003298325973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65.230081075036082</v>
      </c>
      <c r="M75">
        <v>0</v>
      </c>
      <c r="N75">
        <v>30.000000000000004</v>
      </c>
      <c r="O75">
        <v>24.720400000000001</v>
      </c>
      <c r="P75">
        <v>54.639900000000004</v>
      </c>
      <c r="Q75">
        <v>4.2926000000000002</v>
      </c>
      <c r="R75">
        <v>10.767617783999999</v>
      </c>
      <c r="S75">
        <v>6.7030853999999991</v>
      </c>
      <c r="T75">
        <v>0</v>
      </c>
      <c r="U75">
        <v>330.96230639999999</v>
      </c>
      <c r="V75">
        <v>3.6188848920863306</v>
      </c>
      <c r="W75">
        <v>11.56138489208633</v>
      </c>
      <c r="X75">
        <v>37.462600915107913</v>
      </c>
      <c r="Y75">
        <v>0</v>
      </c>
      <c r="Z75">
        <v>1.6646652</v>
      </c>
      <c r="AA75">
        <v>3.551682</v>
      </c>
      <c r="AB75">
        <v>3.3181035999999993</v>
      </c>
      <c r="AC75">
        <v>2.4581713599999993</v>
      </c>
      <c r="AD75">
        <v>2.3151845999999998</v>
      </c>
      <c r="AE75">
        <v>7.169404000000001</v>
      </c>
      <c r="AF75">
        <v>0</v>
      </c>
      <c r="AG75">
        <v>0</v>
      </c>
      <c r="AH75">
        <v>11.810415800000001</v>
      </c>
      <c r="AI75">
        <v>0</v>
      </c>
      <c r="AJ75">
        <v>0</v>
      </c>
      <c r="AK75">
        <v>13.053149999999999</v>
      </c>
      <c r="AL75">
        <v>17.115800000000011</v>
      </c>
      <c r="AM75">
        <v>2.6812342857142855</v>
      </c>
      <c r="AN75">
        <v>0</v>
      </c>
      <c r="AO75">
        <v>0</v>
      </c>
      <c r="AP75">
        <v>0.5856732</v>
      </c>
      <c r="AQ75">
        <v>0</v>
      </c>
      <c r="AR75">
        <v>13.600175999999998</v>
      </c>
      <c r="AS75">
        <v>8.1019350279999998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27.053573716571051</v>
      </c>
      <c r="BB75">
        <f t="shared" si="1"/>
        <v>805.36410662285994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65.230081075036082</v>
      </c>
      <c r="M76">
        <v>0</v>
      </c>
      <c r="N76">
        <v>30.000000000000004</v>
      </c>
      <c r="O76">
        <v>24.720400000000001</v>
      </c>
      <c r="P76">
        <v>54.639900000000004</v>
      </c>
      <c r="Q76">
        <v>4.2926000000000002</v>
      </c>
      <c r="R76">
        <v>10.767617783999999</v>
      </c>
      <c r="S76">
        <v>6.7030853999999991</v>
      </c>
      <c r="T76">
        <v>0</v>
      </c>
      <c r="U76">
        <v>330.96230639999999</v>
      </c>
      <c r="V76">
        <v>3.6188848920863306</v>
      </c>
      <c r="W76">
        <v>11.56138489208633</v>
      </c>
      <c r="X76">
        <v>37.462600915107913</v>
      </c>
      <c r="Y76">
        <v>0</v>
      </c>
      <c r="Z76">
        <v>1.6646652</v>
      </c>
      <c r="AA76">
        <v>6.4211200000000002</v>
      </c>
      <c r="AB76">
        <v>3.3181035999999993</v>
      </c>
      <c r="AC76">
        <v>2.4581713599999993</v>
      </c>
      <c r="AD76">
        <v>2.3151845999999998</v>
      </c>
      <c r="AE76">
        <v>7.169404000000001</v>
      </c>
      <c r="AF76">
        <v>0</v>
      </c>
      <c r="AG76">
        <v>0</v>
      </c>
      <c r="AH76">
        <v>17.8238658</v>
      </c>
      <c r="AI76">
        <v>0</v>
      </c>
      <c r="AJ76">
        <v>0</v>
      </c>
      <c r="AK76">
        <v>13.053149999999999</v>
      </c>
      <c r="AL76">
        <v>17.115800000000011</v>
      </c>
      <c r="AM76">
        <v>2.6812342857142855</v>
      </c>
      <c r="AN76">
        <v>0</v>
      </c>
      <c r="AO76">
        <v>0</v>
      </c>
      <c r="AP76">
        <v>0.52059840000000002</v>
      </c>
      <c r="AQ76">
        <v>0</v>
      </c>
      <c r="AR76">
        <v>13.600175999999998</v>
      </c>
      <c r="AS76">
        <v>8.1019350279999998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27.340152772571049</v>
      </c>
      <c r="BB76">
        <f t="shared" si="1"/>
        <v>813.89534076685993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65.230081075036082</v>
      </c>
      <c r="M77">
        <v>0</v>
      </c>
      <c r="N77">
        <v>30.000000000000004</v>
      </c>
      <c r="O77">
        <v>24.720400000000001</v>
      </c>
      <c r="P77">
        <v>54.639900000000004</v>
      </c>
      <c r="Q77">
        <v>4.2926000000000002</v>
      </c>
      <c r="R77">
        <v>10.767617783999999</v>
      </c>
      <c r="S77">
        <v>6.7030853999999991</v>
      </c>
      <c r="T77">
        <v>0</v>
      </c>
      <c r="U77">
        <v>330.96230639999999</v>
      </c>
      <c r="V77">
        <v>3.6188848920863306</v>
      </c>
      <c r="W77">
        <v>11.783363482014385</v>
      </c>
      <c r="X77">
        <v>37.462600915107913</v>
      </c>
      <c r="Y77">
        <v>0</v>
      </c>
      <c r="Z77">
        <v>1.6646652</v>
      </c>
      <c r="AA77">
        <v>7.1234299999999999</v>
      </c>
      <c r="AB77">
        <v>6.6700654000000004</v>
      </c>
      <c r="AC77">
        <v>4.9163427199999985</v>
      </c>
      <c r="AD77">
        <v>2.3151845999999998</v>
      </c>
      <c r="AE77">
        <v>12.556885224</v>
      </c>
      <c r="AF77">
        <v>0</v>
      </c>
      <c r="AG77">
        <v>0</v>
      </c>
      <c r="AH77">
        <v>23.765154399999997</v>
      </c>
      <c r="AI77">
        <v>0.64668399999999993</v>
      </c>
      <c r="AJ77">
        <v>0</v>
      </c>
      <c r="AK77">
        <v>13.053149999999999</v>
      </c>
      <c r="AL77">
        <v>17.115800000000011</v>
      </c>
      <c r="AM77">
        <v>2.6812342857142855</v>
      </c>
      <c r="AN77">
        <v>0</v>
      </c>
      <c r="AO77">
        <v>0</v>
      </c>
      <c r="AP77">
        <v>0.52059840000000002</v>
      </c>
      <c r="AQ77">
        <v>0</v>
      </c>
      <c r="AR77">
        <v>13.600175999999998</v>
      </c>
      <c r="AS77">
        <v>8.1019350279999998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27.948223736326433</v>
      </c>
      <c r="BB77">
        <f t="shared" si="1"/>
        <v>831.99714537703255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65.230081075036082</v>
      </c>
      <c r="M78">
        <v>0</v>
      </c>
      <c r="N78">
        <v>30.000000000000004</v>
      </c>
      <c r="O78">
        <v>24.720400000000001</v>
      </c>
      <c r="P78">
        <v>54.639900000000004</v>
      </c>
      <c r="Q78">
        <v>4.2926000000000002</v>
      </c>
      <c r="R78">
        <v>10.767617783999999</v>
      </c>
      <c r="S78">
        <v>6.7030853999999991</v>
      </c>
      <c r="T78">
        <v>0</v>
      </c>
      <c r="U78">
        <v>330.96230639999999</v>
      </c>
      <c r="V78">
        <v>3.6188848920863306</v>
      </c>
      <c r="W78">
        <v>11.783363482014385</v>
      </c>
      <c r="X78">
        <v>37.462600915107913</v>
      </c>
      <c r="Y78">
        <v>0</v>
      </c>
      <c r="Z78">
        <v>1.6646652</v>
      </c>
      <c r="AA78">
        <v>9.6316800000000011</v>
      </c>
      <c r="AB78">
        <v>10.035570479999999</v>
      </c>
      <c r="AC78">
        <v>7.3819532319999999</v>
      </c>
      <c r="AD78">
        <v>6.9455538000000008</v>
      </c>
      <c r="AE78">
        <v>12.556885224</v>
      </c>
      <c r="AF78">
        <v>0</v>
      </c>
      <c r="AG78">
        <v>0</v>
      </c>
      <c r="AH78">
        <v>29.706442999999997</v>
      </c>
      <c r="AI78">
        <v>1.9400519999999999</v>
      </c>
      <c r="AJ78">
        <v>0</v>
      </c>
      <c r="AK78">
        <v>13.053149999999999</v>
      </c>
      <c r="AL78">
        <v>17.115800000000011</v>
      </c>
      <c r="AM78">
        <v>4.021851428571428</v>
      </c>
      <c r="AN78">
        <v>0</v>
      </c>
      <c r="AO78">
        <v>0</v>
      </c>
      <c r="AP78">
        <v>0.52059840000000002</v>
      </c>
      <c r="AQ78">
        <v>0</v>
      </c>
      <c r="AR78">
        <v>13.600175999999998</v>
      </c>
      <c r="AS78">
        <v>8.1019350279999998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28.648436600072465</v>
      </c>
      <c r="BB78">
        <f t="shared" si="1"/>
        <v>852.84194104814367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65.230081075036082</v>
      </c>
      <c r="M79">
        <v>0</v>
      </c>
      <c r="N79">
        <v>30.000000000000004</v>
      </c>
      <c r="O79">
        <v>24.720400000000001</v>
      </c>
      <c r="P79">
        <v>55.439054999999996</v>
      </c>
      <c r="Q79">
        <v>4.2926000000000002</v>
      </c>
      <c r="R79">
        <v>10.767617783999999</v>
      </c>
      <c r="S79">
        <v>6.7030853999999991</v>
      </c>
      <c r="T79">
        <v>0</v>
      </c>
      <c r="U79">
        <v>330.96230639999999</v>
      </c>
      <c r="V79">
        <v>3.6188848920863306</v>
      </c>
      <c r="W79">
        <v>11.783363482014385</v>
      </c>
      <c r="X79">
        <v>37.462600915107913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13.053149999999999</v>
      </c>
      <c r="AL79">
        <v>17.115800000000011</v>
      </c>
      <c r="AM79">
        <v>4.021851428571428</v>
      </c>
      <c r="AN79">
        <v>0</v>
      </c>
      <c r="AO79">
        <v>0</v>
      </c>
      <c r="AP79">
        <v>0.52059840000000002</v>
      </c>
      <c r="AQ79">
        <v>0</v>
      </c>
      <c r="AR79">
        <v>12.618720000000001</v>
      </c>
      <c r="AS79">
        <v>8.1019350279999998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29.400738015672474</v>
      </c>
      <c r="BB79">
        <f t="shared" si="1"/>
        <v>875.23736055254369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65.230081075036082</v>
      </c>
      <c r="M80">
        <v>0</v>
      </c>
      <c r="N80">
        <v>30.000000000000004</v>
      </c>
      <c r="O80">
        <v>24.720400000000001</v>
      </c>
      <c r="P80">
        <v>55.439054999999996</v>
      </c>
      <c r="Q80">
        <v>4.2926000000000002</v>
      </c>
      <c r="R80">
        <v>10.767617783999999</v>
      </c>
      <c r="S80">
        <v>6.7030853999999991</v>
      </c>
      <c r="T80">
        <v>0</v>
      </c>
      <c r="U80">
        <v>330.96230639999999</v>
      </c>
      <c r="V80">
        <v>3.6188848920863306</v>
      </c>
      <c r="W80">
        <v>11.783363482014385</v>
      </c>
      <c r="X80">
        <v>37.462600915107913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13.053149999999999</v>
      </c>
      <c r="AL80">
        <v>17.115800000000011</v>
      </c>
      <c r="AM80">
        <v>4.021851428571428</v>
      </c>
      <c r="AN80">
        <v>0</v>
      </c>
      <c r="AO80">
        <v>0</v>
      </c>
      <c r="AP80">
        <v>0.52059840000000002</v>
      </c>
      <c r="AQ80">
        <v>0</v>
      </c>
      <c r="AR80">
        <v>12.618720000000001</v>
      </c>
      <c r="AS80">
        <v>8.1019350279999998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29.400738015672474</v>
      </c>
      <c r="BB80">
        <f t="shared" si="1"/>
        <v>875.23736055254369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65.230081075036082</v>
      </c>
      <c r="M81">
        <v>0</v>
      </c>
      <c r="N81">
        <v>30.000000000000004</v>
      </c>
      <c r="O81">
        <v>24.720400000000001</v>
      </c>
      <c r="P81">
        <v>55.439054999999996</v>
      </c>
      <c r="Q81">
        <v>4.2926000000000002</v>
      </c>
      <c r="R81">
        <v>10.767617783999999</v>
      </c>
      <c r="S81">
        <v>6.7030853999999991</v>
      </c>
      <c r="T81">
        <v>0</v>
      </c>
      <c r="U81">
        <v>330.96230639999999</v>
      </c>
      <c r="V81">
        <v>3.6188848920863306</v>
      </c>
      <c r="W81">
        <v>11.783363482014385</v>
      </c>
      <c r="X81">
        <v>37.462600915107913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13.053149999999999</v>
      </c>
      <c r="AL81">
        <v>8.8530000000000033</v>
      </c>
      <c r="AM81">
        <v>4.021851428571428</v>
      </c>
      <c r="AN81">
        <v>0</v>
      </c>
      <c r="AO81">
        <v>0</v>
      </c>
      <c r="AP81">
        <v>0.45552359999999992</v>
      </c>
      <c r="AQ81">
        <v>0</v>
      </c>
      <c r="AR81">
        <v>12.618720000000001</v>
      </c>
      <c r="AS81">
        <v>8.1019350279999998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29.130082211672473</v>
      </c>
      <c r="BB81">
        <f t="shared" si="1"/>
        <v>867.1801415565435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65.230081075036082</v>
      </c>
      <c r="M82">
        <v>0</v>
      </c>
      <c r="N82">
        <v>30.000000000000004</v>
      </c>
      <c r="O82">
        <v>24.720400000000001</v>
      </c>
      <c r="P82">
        <v>55.439054999999996</v>
      </c>
      <c r="Q82">
        <v>4.2926000000000002</v>
      </c>
      <c r="R82">
        <v>10.767617783999999</v>
      </c>
      <c r="S82">
        <v>6.7030853999999991</v>
      </c>
      <c r="T82">
        <v>0</v>
      </c>
      <c r="U82">
        <v>330.96230639999999</v>
      </c>
      <c r="V82">
        <v>3.6188848920863306</v>
      </c>
      <c r="W82">
        <v>11.783363482014385</v>
      </c>
      <c r="X82">
        <v>37.462600915107913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13.053149999999999</v>
      </c>
      <c r="AL82">
        <v>5.3118000000000007</v>
      </c>
      <c r="AM82">
        <v>4.021851428571428</v>
      </c>
      <c r="AN82">
        <v>0</v>
      </c>
      <c r="AO82">
        <v>0</v>
      </c>
      <c r="AP82">
        <v>0.45552359999999992</v>
      </c>
      <c r="AQ82">
        <v>0</v>
      </c>
      <c r="AR82">
        <v>12.618720000000001</v>
      </c>
      <c r="AS82">
        <v>8.1019350279999998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29.014993211672468</v>
      </c>
      <c r="BB82">
        <f t="shared" si="1"/>
        <v>863.75403055654351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65.230081075036082</v>
      </c>
      <c r="M83">
        <v>0</v>
      </c>
      <c r="N83">
        <v>30.000000000000004</v>
      </c>
      <c r="O83">
        <v>24.720400000000001</v>
      </c>
      <c r="P83">
        <v>55.439054999999996</v>
      </c>
      <c r="Q83">
        <v>4.2926000000000002</v>
      </c>
      <c r="R83">
        <v>10.767617783999999</v>
      </c>
      <c r="S83">
        <v>6.7030853999999991</v>
      </c>
      <c r="T83">
        <v>0</v>
      </c>
      <c r="U83">
        <v>330.96230639999999</v>
      </c>
      <c r="V83">
        <v>3.6188848920863306</v>
      </c>
      <c r="W83">
        <v>11.783363482014385</v>
      </c>
      <c r="X83">
        <v>37.462600915107913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13.053149999999999</v>
      </c>
      <c r="AL83">
        <v>5.3118000000000007</v>
      </c>
      <c r="AM83">
        <v>4.021851428571428</v>
      </c>
      <c r="AN83">
        <v>0</v>
      </c>
      <c r="AO83">
        <v>0</v>
      </c>
      <c r="AP83">
        <v>0.45552359999999992</v>
      </c>
      <c r="AQ83">
        <v>0</v>
      </c>
      <c r="AR83">
        <v>12.618720000000001</v>
      </c>
      <c r="AS83">
        <v>8.1019350279999998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29.014993211672468</v>
      </c>
      <c r="BB83">
        <f t="shared" si="1"/>
        <v>863.75403055654351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65.230081075036082</v>
      </c>
      <c r="M84">
        <v>0</v>
      </c>
      <c r="N84">
        <v>30.000000000000004</v>
      </c>
      <c r="O84">
        <v>24.720400000000001</v>
      </c>
      <c r="P84">
        <v>55.439054999999996</v>
      </c>
      <c r="Q84">
        <v>4.2926000000000002</v>
      </c>
      <c r="R84">
        <v>10.767617783999999</v>
      </c>
      <c r="S84">
        <v>6.7030853999999991</v>
      </c>
      <c r="T84">
        <v>0</v>
      </c>
      <c r="U84">
        <v>330.96230639999999</v>
      </c>
      <c r="V84">
        <v>3.6188848920863306</v>
      </c>
      <c r="W84">
        <v>11.783363482014385</v>
      </c>
      <c r="X84">
        <v>37.462600915107913</v>
      </c>
      <c r="Y84">
        <v>0</v>
      </c>
      <c r="Z84">
        <v>4.9939955999999999</v>
      </c>
      <c r="AA84">
        <v>10.273792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13.053149999999999</v>
      </c>
      <c r="AL84">
        <v>5.3118000000000007</v>
      </c>
      <c r="AM84">
        <v>4.021851428571428</v>
      </c>
      <c r="AN84">
        <v>0</v>
      </c>
      <c r="AO84">
        <v>0</v>
      </c>
      <c r="AP84">
        <v>0.45552359999999992</v>
      </c>
      <c r="AQ84">
        <v>0</v>
      </c>
      <c r="AR84">
        <v>12.618720000000001</v>
      </c>
      <c r="AS84">
        <v>8.1019350279999998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29.000958949672466</v>
      </c>
      <c r="BB84">
        <f t="shared" si="1"/>
        <v>863.33624449854346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65.230081075036082</v>
      </c>
      <c r="M85">
        <v>0</v>
      </c>
      <c r="N85">
        <v>30.000000000000004</v>
      </c>
      <c r="O85">
        <v>24.720400000000001</v>
      </c>
      <c r="P85">
        <v>55.439054999999996</v>
      </c>
      <c r="Q85">
        <v>4.2926000000000002</v>
      </c>
      <c r="R85">
        <v>10.767617783999999</v>
      </c>
      <c r="S85">
        <v>6.7030853999999991</v>
      </c>
      <c r="T85">
        <v>0</v>
      </c>
      <c r="U85">
        <v>330.96230639999999</v>
      </c>
      <c r="V85">
        <v>3.6188848920863306</v>
      </c>
      <c r="W85">
        <v>11.783363482014385</v>
      </c>
      <c r="X85">
        <v>37.462600915107913</v>
      </c>
      <c r="Y85">
        <v>0</v>
      </c>
      <c r="Z85">
        <v>4.9939955999999999</v>
      </c>
      <c r="AA85">
        <v>7.1234299999999999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1.6167100000000001</v>
      </c>
      <c r="AJ85">
        <v>0</v>
      </c>
      <c r="AK85">
        <v>13.053149999999999</v>
      </c>
      <c r="AL85">
        <v>5.3118000000000007</v>
      </c>
      <c r="AM85">
        <v>4.021851428571428</v>
      </c>
      <c r="AN85">
        <v>0</v>
      </c>
      <c r="AO85">
        <v>0</v>
      </c>
      <c r="AP85">
        <v>0.45552359999999992</v>
      </c>
      <c r="AQ85">
        <v>0</v>
      </c>
      <c r="AR85">
        <v>12.618720000000001</v>
      </c>
      <c r="AS85">
        <v>8.1019350279999998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28.54127889367247</v>
      </c>
      <c r="BB85">
        <f t="shared" si="1"/>
        <v>849.65193455454357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165.03322390740004</v>
      </c>
      <c r="L86">
        <v>65.230081075036082</v>
      </c>
      <c r="M86">
        <v>0</v>
      </c>
      <c r="N86">
        <v>30.000000000000004</v>
      </c>
      <c r="O86">
        <v>24.720400000000001</v>
      </c>
      <c r="P86">
        <v>55.439054999999996</v>
      </c>
      <c r="Q86">
        <v>4.2926000000000002</v>
      </c>
      <c r="R86">
        <v>10.767617783999999</v>
      </c>
      <c r="S86">
        <v>6.7030853999999991</v>
      </c>
      <c r="T86">
        <v>0</v>
      </c>
      <c r="U86">
        <v>330.96230639999999</v>
      </c>
      <c r="V86">
        <v>3.6188848920863306</v>
      </c>
      <c r="W86">
        <v>11.783363482014385</v>
      </c>
      <c r="X86">
        <v>37.462600915107913</v>
      </c>
      <c r="Y86">
        <v>0</v>
      </c>
      <c r="Z86">
        <v>4.9939955999999999</v>
      </c>
      <c r="AA86">
        <v>6.2204599999999992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0.64668399999999993</v>
      </c>
      <c r="AJ86">
        <v>0</v>
      </c>
      <c r="AK86">
        <v>13.053149999999999</v>
      </c>
      <c r="AL86">
        <v>5.3118000000000007</v>
      </c>
      <c r="AM86">
        <v>4.021851428571428</v>
      </c>
      <c r="AN86">
        <v>0</v>
      </c>
      <c r="AO86">
        <v>0</v>
      </c>
      <c r="AP86">
        <v>0.45552359999999992</v>
      </c>
      <c r="AQ86">
        <v>0</v>
      </c>
      <c r="AR86">
        <v>12.618720000000001</v>
      </c>
      <c r="AS86">
        <v>8.1019350279999998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28.480406777672467</v>
      </c>
      <c r="BB86">
        <f t="shared" si="1"/>
        <v>847.83981067054367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165.03322390740004</v>
      </c>
      <c r="L87">
        <v>65.230081075036082</v>
      </c>
      <c r="M87">
        <v>0</v>
      </c>
      <c r="N87">
        <v>30.000000000000004</v>
      </c>
      <c r="O87">
        <v>24.720400000000001</v>
      </c>
      <c r="P87">
        <v>55.439054999999996</v>
      </c>
      <c r="Q87">
        <v>4.2926000000000002</v>
      </c>
      <c r="R87">
        <v>10.767617783999999</v>
      </c>
      <c r="S87">
        <v>6.7030853999999991</v>
      </c>
      <c r="T87">
        <v>0</v>
      </c>
      <c r="U87">
        <v>330.96230639999999</v>
      </c>
      <c r="V87">
        <v>3.6188848920863306</v>
      </c>
      <c r="W87">
        <v>11.783363482014385</v>
      </c>
      <c r="X87">
        <v>37.462600915107913</v>
      </c>
      <c r="Y87">
        <v>0</v>
      </c>
      <c r="Z87">
        <v>1.6646652</v>
      </c>
      <c r="AA87">
        <v>7.1234299999999999</v>
      </c>
      <c r="AB87">
        <v>6.6700654000000004</v>
      </c>
      <c r="AC87">
        <v>4.9163427199999985</v>
      </c>
      <c r="AD87">
        <v>6.9455538000000008</v>
      </c>
      <c r="AE87">
        <v>12.556885224</v>
      </c>
      <c r="AF87">
        <v>0</v>
      </c>
      <c r="AG87">
        <v>0</v>
      </c>
      <c r="AH87">
        <v>28.864560000000001</v>
      </c>
      <c r="AI87">
        <v>0</v>
      </c>
      <c r="AJ87">
        <v>0</v>
      </c>
      <c r="AK87">
        <v>13.053149999999999</v>
      </c>
      <c r="AL87">
        <v>5.3118000000000007</v>
      </c>
      <c r="AM87">
        <v>4.021851428571428</v>
      </c>
      <c r="AN87">
        <v>0</v>
      </c>
      <c r="AO87">
        <v>0</v>
      </c>
      <c r="AP87">
        <v>0.45552359999999992</v>
      </c>
      <c r="AQ87">
        <v>0</v>
      </c>
      <c r="AR87">
        <v>12.618720000000001</v>
      </c>
      <c r="AS87">
        <v>8.1019350279999998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27.89532463567247</v>
      </c>
      <c r="BB87">
        <f t="shared" si="1"/>
        <v>830.42237662054333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165.03322390740004</v>
      </c>
      <c r="L88">
        <v>65.230081075036082</v>
      </c>
      <c r="M88">
        <v>0</v>
      </c>
      <c r="N88">
        <v>30.000000000000004</v>
      </c>
      <c r="O88">
        <v>24.720400000000001</v>
      </c>
      <c r="P88">
        <v>55.439054999999996</v>
      </c>
      <c r="Q88">
        <v>4.2926000000000002</v>
      </c>
      <c r="R88">
        <v>10.767617783999999</v>
      </c>
      <c r="S88">
        <v>6.7030853999999991</v>
      </c>
      <c r="T88">
        <v>0</v>
      </c>
      <c r="U88">
        <v>330.96230639999999</v>
      </c>
      <c r="V88">
        <v>3.6188848920863306</v>
      </c>
      <c r="W88">
        <v>11.783363482014385</v>
      </c>
      <c r="X88">
        <v>37.462600915107913</v>
      </c>
      <c r="Y88">
        <v>0</v>
      </c>
      <c r="Z88">
        <v>1.6646652</v>
      </c>
      <c r="AA88">
        <v>7.1234299999999999</v>
      </c>
      <c r="AB88">
        <v>6.6700654000000004</v>
      </c>
      <c r="AC88">
        <v>4.9163427199999985</v>
      </c>
      <c r="AD88">
        <v>6.9455538000000008</v>
      </c>
      <c r="AE88">
        <v>12.556885224</v>
      </c>
      <c r="AF88">
        <v>0</v>
      </c>
      <c r="AG88">
        <v>0</v>
      </c>
      <c r="AH88">
        <v>28.864560000000001</v>
      </c>
      <c r="AI88">
        <v>0</v>
      </c>
      <c r="AJ88">
        <v>0</v>
      </c>
      <c r="AK88">
        <v>13.053149999999999</v>
      </c>
      <c r="AL88">
        <v>5.3118000000000007</v>
      </c>
      <c r="AM88">
        <v>4.021851428571428</v>
      </c>
      <c r="AN88">
        <v>0</v>
      </c>
      <c r="AO88">
        <v>0</v>
      </c>
      <c r="AP88">
        <v>0.52059840000000002</v>
      </c>
      <c r="AQ88">
        <v>0</v>
      </c>
      <c r="AR88">
        <v>12.618720000000001</v>
      </c>
      <c r="AS88">
        <v>8.1019350279999998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27.897439439672468</v>
      </c>
      <c r="BB88">
        <f t="shared" si="1"/>
        <v>830.48533661654346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165.03322390740004</v>
      </c>
      <c r="L89">
        <v>65.230081075036082</v>
      </c>
      <c r="M89">
        <v>0</v>
      </c>
      <c r="N89">
        <v>30.000000000000004</v>
      </c>
      <c r="O89">
        <v>24.720400000000001</v>
      </c>
      <c r="P89">
        <v>55.439054999999996</v>
      </c>
      <c r="Q89">
        <v>4.2926000000000002</v>
      </c>
      <c r="R89">
        <v>10.767617783999999</v>
      </c>
      <c r="S89">
        <v>6.7030853999999991</v>
      </c>
      <c r="T89">
        <v>0</v>
      </c>
      <c r="U89">
        <v>330.96230639999999</v>
      </c>
      <c r="V89">
        <v>3.6188848920863306</v>
      </c>
      <c r="W89">
        <v>11.783363482014385</v>
      </c>
      <c r="X89">
        <v>37.462600915107913</v>
      </c>
      <c r="Y89">
        <v>0</v>
      </c>
      <c r="Z89">
        <v>1.6646652</v>
      </c>
      <c r="AA89">
        <v>7.1234299999999999</v>
      </c>
      <c r="AB89">
        <v>6.6700654000000004</v>
      </c>
      <c r="AC89">
        <v>4.9163427199999985</v>
      </c>
      <c r="AD89">
        <v>6.9455538000000008</v>
      </c>
      <c r="AE89">
        <v>12.556885224</v>
      </c>
      <c r="AF89">
        <v>0</v>
      </c>
      <c r="AG89">
        <v>0</v>
      </c>
      <c r="AH89">
        <v>28.864560000000001</v>
      </c>
      <c r="AI89">
        <v>0</v>
      </c>
      <c r="AJ89">
        <v>0</v>
      </c>
      <c r="AK89">
        <v>13.053149999999999</v>
      </c>
      <c r="AL89">
        <v>5.3118000000000007</v>
      </c>
      <c r="AM89">
        <v>4.021851428571428</v>
      </c>
      <c r="AN89">
        <v>0</v>
      </c>
      <c r="AO89">
        <v>0</v>
      </c>
      <c r="AP89">
        <v>0.52059840000000002</v>
      </c>
      <c r="AQ89">
        <v>0</v>
      </c>
      <c r="AR89">
        <v>12.618720000000001</v>
      </c>
      <c r="AS89">
        <v>8.1019350279999998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27.897439439672468</v>
      </c>
      <c r="BB89">
        <f t="shared" si="1"/>
        <v>830.48533661654346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165.03322390740004</v>
      </c>
      <c r="L90">
        <v>65.230081075036082</v>
      </c>
      <c r="M90">
        <v>0</v>
      </c>
      <c r="N90">
        <v>30.000000000000004</v>
      </c>
      <c r="O90">
        <v>24.720400000000001</v>
      </c>
      <c r="P90">
        <v>55.439054999999996</v>
      </c>
      <c r="Q90">
        <v>4.2926000000000002</v>
      </c>
      <c r="R90">
        <v>10.767617783999999</v>
      </c>
      <c r="S90">
        <v>6.7030853999999991</v>
      </c>
      <c r="T90">
        <v>0</v>
      </c>
      <c r="U90">
        <v>330.96230639999999</v>
      </c>
      <c r="V90">
        <v>3.6188848920863306</v>
      </c>
      <c r="W90">
        <v>11.783363482014385</v>
      </c>
      <c r="X90">
        <v>37.462600915107913</v>
      </c>
      <c r="Y90">
        <v>0</v>
      </c>
      <c r="Z90">
        <v>1.6646652</v>
      </c>
      <c r="AA90">
        <v>7.1234299999999999</v>
      </c>
      <c r="AB90">
        <v>6.6700654000000004</v>
      </c>
      <c r="AC90">
        <v>4.9163427199999985</v>
      </c>
      <c r="AD90">
        <v>6.9455538000000008</v>
      </c>
      <c r="AE90">
        <v>12.556885224</v>
      </c>
      <c r="AF90">
        <v>0</v>
      </c>
      <c r="AG90">
        <v>0</v>
      </c>
      <c r="AH90">
        <v>28.864560000000001</v>
      </c>
      <c r="AI90">
        <v>0</v>
      </c>
      <c r="AJ90">
        <v>0</v>
      </c>
      <c r="AK90">
        <v>13.053149999999999</v>
      </c>
      <c r="AL90">
        <v>5.3118000000000007</v>
      </c>
      <c r="AM90">
        <v>4.021851428571428</v>
      </c>
      <c r="AN90">
        <v>0</v>
      </c>
      <c r="AO90">
        <v>0</v>
      </c>
      <c r="AP90">
        <v>0.52059840000000002</v>
      </c>
      <c r="AQ90">
        <v>0</v>
      </c>
      <c r="AR90">
        <v>12.618720000000001</v>
      </c>
      <c r="AS90">
        <v>8.1019350279999998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27.897439439672468</v>
      </c>
      <c r="BB90">
        <f t="shared" si="1"/>
        <v>830.48533661654346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165.03322390740004</v>
      </c>
      <c r="L91">
        <v>65.230081075036082</v>
      </c>
      <c r="M91">
        <v>0</v>
      </c>
      <c r="N91">
        <v>30.000000000000004</v>
      </c>
      <c r="O91">
        <v>24.720400000000001</v>
      </c>
      <c r="P91">
        <v>53.153099999999995</v>
      </c>
      <c r="Q91">
        <v>4.2926000000000002</v>
      </c>
      <c r="R91">
        <v>10.767617783999999</v>
      </c>
      <c r="S91">
        <v>6.7030853999999991</v>
      </c>
      <c r="T91">
        <v>0</v>
      </c>
      <c r="U91">
        <v>330.96230639999999</v>
      </c>
      <c r="V91">
        <v>3.6188848920863306</v>
      </c>
      <c r="W91">
        <v>11.783363482014385</v>
      </c>
      <c r="X91">
        <v>37.462600915107913</v>
      </c>
      <c r="Y91">
        <v>0</v>
      </c>
      <c r="Z91">
        <v>4.9939955999999999</v>
      </c>
      <c r="AA91">
        <v>1.0032999999999999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13.053149999999999</v>
      </c>
      <c r="AL91">
        <v>5.3118000000000007</v>
      </c>
      <c r="AM91">
        <v>4.021851428571428</v>
      </c>
      <c r="AN91">
        <v>0</v>
      </c>
      <c r="AO91">
        <v>0</v>
      </c>
      <c r="AP91">
        <v>0.52059840000000002</v>
      </c>
      <c r="AQ91">
        <v>0</v>
      </c>
      <c r="AR91">
        <v>12.618720000000001</v>
      </c>
      <c r="AS91">
        <v>8.1019350279999998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28.217653238072465</v>
      </c>
      <c r="BB91">
        <f t="shared" si="1"/>
        <v>840.01784001014369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165.03322390740004</v>
      </c>
      <c r="L92">
        <v>65.230081075036082</v>
      </c>
      <c r="M92">
        <v>0</v>
      </c>
      <c r="N92">
        <v>30.000000000000004</v>
      </c>
      <c r="O92">
        <v>24.720400000000001</v>
      </c>
      <c r="P92">
        <v>53.153099999999995</v>
      </c>
      <c r="Q92">
        <v>4.2926000000000002</v>
      </c>
      <c r="R92">
        <v>10.767617783999999</v>
      </c>
      <c r="S92">
        <v>6.7030853999999991</v>
      </c>
      <c r="T92">
        <v>0</v>
      </c>
      <c r="U92">
        <v>330.96230639999999</v>
      </c>
      <c r="V92">
        <v>3.6188848920863306</v>
      </c>
      <c r="W92">
        <v>11.783363482014385</v>
      </c>
      <c r="X92">
        <v>37.462600915107913</v>
      </c>
      <c r="Y92">
        <v>0</v>
      </c>
      <c r="Z92">
        <v>4.9939955999999999</v>
      </c>
      <c r="AA92">
        <v>0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13.053149999999999</v>
      </c>
      <c r="AL92">
        <v>5.3118000000000007</v>
      </c>
      <c r="AM92">
        <v>4.021851428571428</v>
      </c>
      <c r="AN92">
        <v>0</v>
      </c>
      <c r="AO92">
        <v>0</v>
      </c>
      <c r="AP92">
        <v>0.52059840000000002</v>
      </c>
      <c r="AQ92">
        <v>0</v>
      </c>
      <c r="AR92">
        <v>12.618720000000001</v>
      </c>
      <c r="AS92">
        <v>8.1019350279999998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28.185045988072467</v>
      </c>
      <c r="BB92">
        <f t="shared" si="1"/>
        <v>839.04714726014367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165.03322390740004</v>
      </c>
      <c r="L93">
        <v>65.230081075036082</v>
      </c>
      <c r="M93">
        <v>0</v>
      </c>
      <c r="N93">
        <v>30.000000000000004</v>
      </c>
      <c r="O93">
        <v>24.720400000000001</v>
      </c>
      <c r="P93">
        <v>53.153099999999995</v>
      </c>
      <c r="Q93">
        <v>4.2926000000000002</v>
      </c>
      <c r="R93">
        <v>10.767617783999999</v>
      </c>
      <c r="S93">
        <v>6.7030853999999991</v>
      </c>
      <c r="T93">
        <v>0</v>
      </c>
      <c r="U93">
        <v>330.96230639999999</v>
      </c>
      <c r="V93">
        <v>3.6188848920863306</v>
      </c>
      <c r="W93">
        <v>11.783363482014385</v>
      </c>
      <c r="X93">
        <v>37.462600915107913</v>
      </c>
      <c r="Y93">
        <v>0</v>
      </c>
      <c r="Z93">
        <v>3.3293303999999999</v>
      </c>
      <c r="AA93">
        <v>0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13.053149999999999</v>
      </c>
      <c r="AL93">
        <v>5.3118000000000007</v>
      </c>
      <c r="AM93">
        <v>4.021851428571428</v>
      </c>
      <c r="AN93">
        <v>0</v>
      </c>
      <c r="AO93">
        <v>0</v>
      </c>
      <c r="AP93">
        <v>0.52059840000000002</v>
      </c>
      <c r="AQ93">
        <v>0</v>
      </c>
      <c r="AR93">
        <v>12.618720000000001</v>
      </c>
      <c r="AS93">
        <v>8.1019350279999998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28.130944242072466</v>
      </c>
      <c r="BB93">
        <f t="shared" si="1"/>
        <v>837.43658380614374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165.03322390740004</v>
      </c>
      <c r="L94">
        <v>65.230081075036082</v>
      </c>
      <c r="M94">
        <v>0</v>
      </c>
      <c r="N94">
        <v>30.000000000000004</v>
      </c>
      <c r="O94">
        <v>24.720400000000001</v>
      </c>
      <c r="P94">
        <v>53.153099999999995</v>
      </c>
      <c r="Q94">
        <v>4.2926000000000002</v>
      </c>
      <c r="R94">
        <v>10.767617783999999</v>
      </c>
      <c r="S94">
        <v>6.7030853999999991</v>
      </c>
      <c r="T94">
        <v>0</v>
      </c>
      <c r="U94">
        <v>330.96230639999999</v>
      </c>
      <c r="V94">
        <v>3.6188848920863306</v>
      </c>
      <c r="W94">
        <v>11.783363482014385</v>
      </c>
      <c r="X94">
        <v>37.462600915107913</v>
      </c>
      <c r="Y94">
        <v>0</v>
      </c>
      <c r="Z94">
        <v>3.3293303999999999</v>
      </c>
      <c r="AA94">
        <v>0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13.053149999999999</v>
      </c>
      <c r="AL94">
        <v>5.3118000000000007</v>
      </c>
      <c r="AM94">
        <v>4.021851428571428</v>
      </c>
      <c r="AN94">
        <v>0</v>
      </c>
      <c r="AO94">
        <v>0</v>
      </c>
      <c r="AP94">
        <v>0.52059840000000002</v>
      </c>
      <c r="AQ94">
        <v>0</v>
      </c>
      <c r="AR94">
        <v>12.618720000000001</v>
      </c>
      <c r="AS94">
        <v>8.1019350279999998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28.130944242072466</v>
      </c>
      <c r="BB94">
        <f t="shared" si="1"/>
        <v>837.43658380614374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165.03322390740004</v>
      </c>
      <c r="L95">
        <v>65.230081075036082</v>
      </c>
      <c r="M95">
        <v>0</v>
      </c>
      <c r="N95">
        <v>30.000000000000004</v>
      </c>
      <c r="O95">
        <v>24.720400000000001</v>
      </c>
      <c r="P95">
        <v>54.639900000000004</v>
      </c>
      <c r="Q95">
        <v>4.2926000000000002</v>
      </c>
      <c r="R95">
        <v>10.767617783999999</v>
      </c>
      <c r="S95">
        <v>6.7030853999999991</v>
      </c>
      <c r="T95">
        <v>0</v>
      </c>
      <c r="U95">
        <v>330.96230639999999</v>
      </c>
      <c r="V95">
        <v>3.6188848920863306</v>
      </c>
      <c r="W95">
        <v>11.783363482014385</v>
      </c>
      <c r="X95">
        <v>37.462600915107913</v>
      </c>
      <c r="Y95">
        <v>0</v>
      </c>
      <c r="Z95">
        <v>1.6646652</v>
      </c>
      <c r="AA95">
        <v>0</v>
      </c>
      <c r="AB95">
        <v>10.035570479999999</v>
      </c>
      <c r="AC95">
        <v>4.9163427199999985</v>
      </c>
      <c r="AD95">
        <v>2.3151845999999998</v>
      </c>
      <c r="AE95">
        <v>7.169404000000001</v>
      </c>
      <c r="AF95">
        <v>0</v>
      </c>
      <c r="AG95">
        <v>0</v>
      </c>
      <c r="AH95">
        <v>29.3696898</v>
      </c>
      <c r="AI95">
        <v>0</v>
      </c>
      <c r="AJ95">
        <v>0</v>
      </c>
      <c r="AK95">
        <v>13.053149999999999</v>
      </c>
      <c r="AL95">
        <v>5.3118000000000007</v>
      </c>
      <c r="AM95">
        <v>4.021851428571428</v>
      </c>
      <c r="AN95">
        <v>0</v>
      </c>
      <c r="AO95">
        <v>0</v>
      </c>
      <c r="AP95">
        <v>0.52059840000000002</v>
      </c>
      <c r="AQ95">
        <v>0</v>
      </c>
      <c r="AR95">
        <v>12.618720000000001</v>
      </c>
      <c r="AS95">
        <v>8.1019350279999998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27.440171216072464</v>
      </c>
      <c r="BB95">
        <f t="shared" si="1"/>
        <v>816.8728042961435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165.03322390740004</v>
      </c>
      <c r="L96">
        <v>65.230081075036082</v>
      </c>
      <c r="M96">
        <v>0</v>
      </c>
      <c r="N96">
        <v>30.000000000000004</v>
      </c>
      <c r="O96">
        <v>24.720400000000001</v>
      </c>
      <c r="P96">
        <v>54.639900000000004</v>
      </c>
      <c r="Q96">
        <v>4.2926000000000002</v>
      </c>
      <c r="R96">
        <v>10.767617783999999</v>
      </c>
      <c r="S96">
        <v>6.7030853999999991</v>
      </c>
      <c r="T96">
        <v>0</v>
      </c>
      <c r="U96">
        <v>330.96230639999999</v>
      </c>
      <c r="V96">
        <v>3.6188848920863306</v>
      </c>
      <c r="W96">
        <v>11.783363482014385</v>
      </c>
      <c r="X96">
        <v>37.462600915107913</v>
      </c>
      <c r="Y96">
        <v>0</v>
      </c>
      <c r="Z96">
        <v>1.6646652</v>
      </c>
      <c r="AA96">
        <v>0</v>
      </c>
      <c r="AB96">
        <v>6.6700654000000004</v>
      </c>
      <c r="AC96">
        <v>2.4258269999999995</v>
      </c>
      <c r="AD96">
        <v>2.3151845999999998</v>
      </c>
      <c r="AE96">
        <v>7.169404000000001</v>
      </c>
      <c r="AF96">
        <v>0</v>
      </c>
      <c r="AG96">
        <v>0</v>
      </c>
      <c r="AH96">
        <v>21.648419999999998</v>
      </c>
      <c r="AI96">
        <v>0</v>
      </c>
      <c r="AJ96">
        <v>0</v>
      </c>
      <c r="AK96">
        <v>13.053149999999999</v>
      </c>
      <c r="AL96">
        <v>5.3118000000000007</v>
      </c>
      <c r="AM96">
        <v>4.021851428571428</v>
      </c>
      <c r="AN96">
        <v>0</v>
      </c>
      <c r="AO96">
        <v>0</v>
      </c>
      <c r="AP96">
        <v>0.52059840000000002</v>
      </c>
      <c r="AQ96">
        <v>0</v>
      </c>
      <c r="AR96">
        <v>12.618720000000001</v>
      </c>
      <c r="AS96">
        <v>8.1019350279999998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26.998908954072466</v>
      </c>
      <c r="BB96">
        <f t="shared" si="1"/>
        <v>803.73677595814354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165.03322390740004</v>
      </c>
      <c r="L97">
        <v>65.230081075036082</v>
      </c>
      <c r="M97">
        <v>0</v>
      </c>
      <c r="N97">
        <v>30.000000000000004</v>
      </c>
      <c r="O97">
        <v>24.720400000000001</v>
      </c>
      <c r="P97">
        <v>54.639900000000004</v>
      </c>
      <c r="Q97">
        <v>4.2926000000000002</v>
      </c>
      <c r="R97">
        <v>10.767617783999999</v>
      </c>
      <c r="S97">
        <v>6.7030853999999991</v>
      </c>
      <c r="T97">
        <v>0</v>
      </c>
      <c r="U97">
        <v>330.96230639999999</v>
      </c>
      <c r="V97">
        <v>3.6188848920863306</v>
      </c>
      <c r="W97">
        <v>11.783363482014385</v>
      </c>
      <c r="X97">
        <v>37.462600915107913</v>
      </c>
      <c r="Y97">
        <v>0</v>
      </c>
      <c r="Z97">
        <v>1.6646652</v>
      </c>
      <c r="AA97">
        <v>0</v>
      </c>
      <c r="AB97">
        <v>3.3181035999999993</v>
      </c>
      <c r="AC97">
        <v>0</v>
      </c>
      <c r="AD97">
        <v>2.3151845999999998</v>
      </c>
      <c r="AE97">
        <v>7.169404000000001</v>
      </c>
      <c r="AF97">
        <v>0</v>
      </c>
      <c r="AG97">
        <v>0</v>
      </c>
      <c r="AH97">
        <v>16.83766</v>
      </c>
      <c r="AI97">
        <v>0</v>
      </c>
      <c r="AJ97">
        <v>0</v>
      </c>
      <c r="AK97">
        <v>13.053149999999999</v>
      </c>
      <c r="AL97">
        <v>2.6559000000000004</v>
      </c>
      <c r="AM97">
        <v>3.6156038095238099</v>
      </c>
      <c r="AN97">
        <v>0</v>
      </c>
      <c r="AO97">
        <v>0</v>
      </c>
      <c r="AP97">
        <v>0.52059840000000002</v>
      </c>
      <c r="AQ97">
        <v>0</v>
      </c>
      <c r="AR97">
        <v>12.618720000000001</v>
      </c>
      <c r="AS97">
        <v>8.1019350279999998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26.555261320453422</v>
      </c>
      <c r="BB97">
        <f t="shared" si="1"/>
        <v>790.52972717271507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165.03322390740004</v>
      </c>
      <c r="L98">
        <v>65.230081075036082</v>
      </c>
      <c r="M98">
        <v>0</v>
      </c>
      <c r="N98">
        <v>30.000000000000004</v>
      </c>
      <c r="O98">
        <v>24.720400000000001</v>
      </c>
      <c r="P98">
        <v>54.639900000000004</v>
      </c>
      <c r="Q98">
        <v>4.2926000000000002</v>
      </c>
      <c r="R98">
        <v>10.767617783999999</v>
      </c>
      <c r="S98">
        <v>6.7030853999999991</v>
      </c>
      <c r="T98">
        <v>0</v>
      </c>
      <c r="U98">
        <v>330.96230639999999</v>
      </c>
      <c r="V98">
        <v>3.6188848920863306</v>
      </c>
      <c r="W98">
        <v>11.783363482014385</v>
      </c>
      <c r="X98">
        <v>37.462600915107913</v>
      </c>
      <c r="Y98">
        <v>0</v>
      </c>
      <c r="Z98">
        <v>1.6646652</v>
      </c>
      <c r="AA98">
        <v>0</v>
      </c>
      <c r="AB98">
        <v>3.3181035999999993</v>
      </c>
      <c r="AC98">
        <v>0</v>
      </c>
      <c r="AD98">
        <v>2.3151845999999998</v>
      </c>
      <c r="AE98">
        <v>7.169404000000001</v>
      </c>
      <c r="AF98">
        <v>0</v>
      </c>
      <c r="AG98">
        <v>0</v>
      </c>
      <c r="AH98">
        <v>9.6215200000000003</v>
      </c>
      <c r="AI98">
        <v>0</v>
      </c>
      <c r="AJ98">
        <v>0</v>
      </c>
      <c r="AK98">
        <v>13.053149999999999</v>
      </c>
      <c r="AL98">
        <v>2.6559000000000004</v>
      </c>
      <c r="AM98">
        <v>2.6812342857142855</v>
      </c>
      <c r="AN98">
        <v>0</v>
      </c>
      <c r="AO98">
        <v>0</v>
      </c>
      <c r="AP98">
        <v>0.52059840000000002</v>
      </c>
      <c r="AQ98">
        <v>0</v>
      </c>
      <c r="AR98">
        <v>12.618720000000001</v>
      </c>
      <c r="AS98">
        <v>8.1019350279999998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26.290369786326441</v>
      </c>
      <c r="BB98">
        <f t="shared" si="1"/>
        <v>782.64410918303247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3.9607973737775928</v>
      </c>
      <c r="L99">
        <f t="shared" si="2"/>
        <v>1.5655219458008645</v>
      </c>
      <c r="M99">
        <f t="shared" si="2"/>
        <v>0</v>
      </c>
      <c r="N99">
        <f t="shared" si="2"/>
        <v>0.72000000000000008</v>
      </c>
      <c r="O99">
        <f t="shared" si="2"/>
        <v>0.59302089999999996</v>
      </c>
      <c r="P99">
        <f t="shared" si="2"/>
        <v>1.3138015274999979</v>
      </c>
      <c r="Q99">
        <f t="shared" si="2"/>
        <v>0.10302239999999986</v>
      </c>
      <c r="R99">
        <f t="shared" si="2"/>
        <v>0.25487511788399969</v>
      </c>
      <c r="S99">
        <f t="shared" si="2"/>
        <v>0.16087404959999996</v>
      </c>
      <c r="T99">
        <f t="shared" si="2"/>
        <v>0</v>
      </c>
      <c r="U99">
        <f t="shared" si="2"/>
        <v>7.9430953536000111</v>
      </c>
      <c r="V99">
        <f t="shared" si="2"/>
        <v>8.6853237410071879E-2</v>
      </c>
      <c r="W99">
        <f t="shared" si="2"/>
        <v>0.28180181991366932</v>
      </c>
      <c r="X99">
        <f t="shared" si="2"/>
        <v>0.89910242196259049</v>
      </c>
      <c r="Y99">
        <f t="shared" si="2"/>
        <v>0</v>
      </c>
      <c r="Z99">
        <f t="shared" si="2"/>
        <v>5.1188454900000048E-2</v>
      </c>
      <c r="AA99">
        <f t="shared" si="2"/>
        <v>6.4465335890000017E-2</v>
      </c>
      <c r="AB99">
        <f t="shared" si="2"/>
        <v>0.11072985727999994</v>
      </c>
      <c r="AC99">
        <f t="shared" si="2"/>
        <v>7.9890488173999949E-2</v>
      </c>
      <c r="AD99">
        <f t="shared" si="2"/>
        <v>8.266718925000005E-2</v>
      </c>
      <c r="AE99">
        <f t="shared" si="2"/>
        <v>0.19902917267999987</v>
      </c>
      <c r="AF99">
        <f t="shared" si="2"/>
        <v>0</v>
      </c>
      <c r="AG99">
        <f t="shared" si="2"/>
        <v>0</v>
      </c>
      <c r="AH99">
        <f t="shared" si="2"/>
        <v>0.26459179999999999</v>
      </c>
      <c r="AI99">
        <f t="shared" si="2"/>
        <v>3.3223390499999998E-2</v>
      </c>
      <c r="AJ99">
        <f t="shared" si="2"/>
        <v>0</v>
      </c>
      <c r="AK99">
        <f t="shared" si="2"/>
        <v>0.31327559999999949</v>
      </c>
      <c r="AL99">
        <f t="shared" si="2"/>
        <v>0.16333784999999984</v>
      </c>
      <c r="AM99">
        <f t="shared" si="2"/>
        <v>4.0621376507936513E-2</v>
      </c>
      <c r="AN99">
        <f t="shared" si="2"/>
        <v>0</v>
      </c>
      <c r="AO99">
        <f t="shared" si="2"/>
        <v>1.0267949999999999E-6</v>
      </c>
      <c r="AP99">
        <f t="shared" si="2"/>
        <v>1.7114672399999985E-2</v>
      </c>
      <c r="AQ99">
        <f t="shared" si="2"/>
        <v>0</v>
      </c>
      <c r="AR99">
        <f t="shared" si="2"/>
        <v>0.30831739200000019</v>
      </c>
      <c r="AS99">
        <f t="shared" si="2"/>
        <v>0.19525417438799977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0.64371038673843839</v>
      </c>
      <c r="BB99">
        <f t="shared" si="1"/>
        <v>19.162763541475307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9.4088854246000029</v>
      </c>
      <c r="L3">
        <v>578.49495499999989</v>
      </c>
      <c r="M3">
        <v>28.2256</v>
      </c>
      <c r="N3">
        <v>36.243749999999999</v>
      </c>
      <c r="O3">
        <v>0</v>
      </c>
      <c r="P3">
        <v>32.674199999999999</v>
      </c>
      <c r="Q3">
        <v>5.1849199999999991</v>
      </c>
      <c r="R3">
        <v>10.608254280000002</v>
      </c>
      <c r="S3">
        <v>8.0964826799999994</v>
      </c>
      <c r="T3">
        <v>0</v>
      </c>
      <c r="U3">
        <v>25.695727200000004</v>
      </c>
      <c r="V3">
        <v>4.3723920863309349</v>
      </c>
      <c r="W3">
        <v>14.236840014388488</v>
      </c>
      <c r="X3">
        <v>45.262887507913668</v>
      </c>
      <c r="Y3">
        <v>0</v>
      </c>
      <c r="Z3">
        <v>2.01070584</v>
      </c>
      <c r="AA3">
        <v>8.6206872959999998</v>
      </c>
      <c r="AB3">
        <v>4.0078511199999998</v>
      </c>
      <c r="AC3">
        <v>0</v>
      </c>
      <c r="AD3">
        <v>5.5929026400000001</v>
      </c>
      <c r="AE3">
        <v>8.8565489999999993</v>
      </c>
      <c r="AF3">
        <v>2.7225000000000001</v>
      </c>
      <c r="AG3">
        <v>5.9962219199999991</v>
      </c>
      <c r="AH3">
        <v>11.621584000000002</v>
      </c>
      <c r="AI3">
        <v>0</v>
      </c>
      <c r="AJ3">
        <v>0</v>
      </c>
      <c r="AK3">
        <v>15.766649999999998</v>
      </c>
      <c r="AL3">
        <v>0</v>
      </c>
      <c r="AM3">
        <v>1.6196330857142853</v>
      </c>
      <c r="AN3">
        <v>0.66954999999999998</v>
      </c>
      <c r="AO3">
        <v>0</v>
      </c>
      <c r="AP3">
        <v>0.90392484000000006</v>
      </c>
      <c r="AQ3">
        <v>9.4523699999999984</v>
      </c>
      <c r="AR3">
        <v>15.241823999999999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29.305222576609545</v>
      </c>
      <c r="BB3">
        <f>SUM(B3:AZ3)-BA3</f>
        <v>872.39395567833765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9.4088854246000029</v>
      </c>
      <c r="L4">
        <v>578.49495499999989</v>
      </c>
      <c r="M4">
        <v>28.2256</v>
      </c>
      <c r="N4">
        <v>36.243749999999999</v>
      </c>
      <c r="O4">
        <v>0</v>
      </c>
      <c r="P4">
        <v>32.674199999999999</v>
      </c>
      <c r="Q4">
        <v>5.1849199999999991</v>
      </c>
      <c r="R4">
        <v>10.608254280000002</v>
      </c>
      <c r="S4">
        <v>8.0964826799999994</v>
      </c>
      <c r="T4">
        <v>0</v>
      </c>
      <c r="U4">
        <v>25.695727200000004</v>
      </c>
      <c r="V4">
        <v>4.3723920863309349</v>
      </c>
      <c r="W4">
        <v>14.236840014388488</v>
      </c>
      <c r="X4">
        <v>45.262887507913668</v>
      </c>
      <c r="Y4">
        <v>0</v>
      </c>
      <c r="Z4">
        <v>2.01070584</v>
      </c>
      <c r="AA4">
        <v>8.6206872959999998</v>
      </c>
      <c r="AB4">
        <v>4.0078511199999998</v>
      </c>
      <c r="AC4">
        <v>0</v>
      </c>
      <c r="AD4">
        <v>5.5929026400000001</v>
      </c>
      <c r="AE4">
        <v>8.8565489999999993</v>
      </c>
      <c r="AF4">
        <v>2.7225000000000001</v>
      </c>
      <c r="AG4">
        <v>5.9962219199999991</v>
      </c>
      <c r="AH4">
        <v>11.621584000000002</v>
      </c>
      <c r="AI4">
        <v>0</v>
      </c>
      <c r="AJ4">
        <v>0</v>
      </c>
      <c r="AK4">
        <v>15.766649999999998</v>
      </c>
      <c r="AL4">
        <v>0</v>
      </c>
      <c r="AM4">
        <v>1.6196330857142853</v>
      </c>
      <c r="AN4">
        <v>0.66954999999999998</v>
      </c>
      <c r="AO4">
        <v>0</v>
      </c>
      <c r="AP4">
        <v>0.90392484000000006</v>
      </c>
      <c r="AQ4">
        <v>9.4523699999999984</v>
      </c>
      <c r="AR4">
        <v>15.241823999999999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29.305222576609545</v>
      </c>
      <c r="BB4">
        <f t="shared" ref="BB4:BB67" si="0">SUM(B4:AZ4)-BA4</f>
        <v>872.39395567833765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9.4088854246000029</v>
      </c>
      <c r="L5">
        <v>578.49495499999989</v>
      </c>
      <c r="M5">
        <v>28.2256</v>
      </c>
      <c r="N5">
        <v>36.243749999999999</v>
      </c>
      <c r="O5">
        <v>0</v>
      </c>
      <c r="P5">
        <v>32.674199999999999</v>
      </c>
      <c r="Q5">
        <v>5.1849199999999991</v>
      </c>
      <c r="R5">
        <v>11.638181879999999</v>
      </c>
      <c r="S5">
        <v>8.0964826799999994</v>
      </c>
      <c r="T5">
        <v>0</v>
      </c>
      <c r="U5">
        <v>25.695727200000004</v>
      </c>
      <c r="V5">
        <v>4.3723920863309349</v>
      </c>
      <c r="W5">
        <v>14.236840014388488</v>
      </c>
      <c r="X5">
        <v>45.262887507913668</v>
      </c>
      <c r="Y5">
        <v>0</v>
      </c>
      <c r="Z5">
        <v>2.01070584</v>
      </c>
      <c r="AA5">
        <v>4.3103436479999999</v>
      </c>
      <c r="AB5">
        <v>4.0078511199999998</v>
      </c>
      <c r="AC5">
        <v>0</v>
      </c>
      <c r="AD5">
        <v>5.5929026400000001</v>
      </c>
      <c r="AE5">
        <v>8.8565489999999993</v>
      </c>
      <c r="AF5">
        <v>2.7225000000000001</v>
      </c>
      <c r="AG5">
        <v>5.9962219199999991</v>
      </c>
      <c r="AH5">
        <v>5.8107920000000011</v>
      </c>
      <c r="AI5">
        <v>0</v>
      </c>
      <c r="AJ5">
        <v>0</v>
      </c>
      <c r="AK5">
        <v>15.766649999999998</v>
      </c>
      <c r="AL5">
        <v>0</v>
      </c>
      <c r="AM5">
        <v>1.6196330857142853</v>
      </c>
      <c r="AN5">
        <v>0.66954999999999998</v>
      </c>
      <c r="AO5">
        <v>0</v>
      </c>
      <c r="AP5">
        <v>0.90392484000000006</v>
      </c>
      <c r="AQ5">
        <v>9.4523699999999984</v>
      </c>
      <c r="AR5">
        <v>15.241823999999999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29.009758223009541</v>
      </c>
      <c r="BB5">
        <f t="shared" si="0"/>
        <v>863.59821198393774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9.4088854246000029</v>
      </c>
      <c r="L6">
        <v>578.49495499999989</v>
      </c>
      <c r="M6">
        <v>28.2256</v>
      </c>
      <c r="N6">
        <v>36.243749999999999</v>
      </c>
      <c r="O6">
        <v>0</v>
      </c>
      <c r="P6">
        <v>32.674199999999999</v>
      </c>
      <c r="Q6">
        <v>5.1849199999999991</v>
      </c>
      <c r="R6">
        <v>11.638181879999999</v>
      </c>
      <c r="S6">
        <v>8.0964826799999994</v>
      </c>
      <c r="T6">
        <v>0</v>
      </c>
      <c r="U6">
        <v>25.695727200000004</v>
      </c>
      <c r="V6">
        <v>4.3723920863309349</v>
      </c>
      <c r="W6">
        <v>14.236840014388488</v>
      </c>
      <c r="X6">
        <v>45.262887507913668</v>
      </c>
      <c r="Y6">
        <v>0</v>
      </c>
      <c r="Z6">
        <v>2.01070584</v>
      </c>
      <c r="AA6">
        <v>4.3103436479999999</v>
      </c>
      <c r="AB6">
        <v>0</v>
      </c>
      <c r="AC6">
        <v>0</v>
      </c>
      <c r="AD6">
        <v>5.5929026400000001</v>
      </c>
      <c r="AE6">
        <v>8.8565489999999993</v>
      </c>
      <c r="AF6">
        <v>2.7225000000000001</v>
      </c>
      <c r="AG6">
        <v>5.9962219199999991</v>
      </c>
      <c r="AH6">
        <v>5.8107920000000011</v>
      </c>
      <c r="AI6">
        <v>0</v>
      </c>
      <c r="AJ6">
        <v>0</v>
      </c>
      <c r="AK6">
        <v>15.766649999999998</v>
      </c>
      <c r="AL6">
        <v>0</v>
      </c>
      <c r="AM6">
        <v>1.6196330857142853</v>
      </c>
      <c r="AN6">
        <v>0.66954999999999998</v>
      </c>
      <c r="AO6">
        <v>0</v>
      </c>
      <c r="AP6">
        <v>0.90392484000000006</v>
      </c>
      <c r="AQ6">
        <v>9.4523699999999984</v>
      </c>
      <c r="AR6">
        <v>15.241823999999999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28.879503215009542</v>
      </c>
      <c r="BB6">
        <f t="shared" si="0"/>
        <v>859.72061587193764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9.4088854246000029</v>
      </c>
      <c r="L7">
        <v>578.49495499999989</v>
      </c>
      <c r="M7">
        <v>28.2256</v>
      </c>
      <c r="N7">
        <v>36.243749999999999</v>
      </c>
      <c r="O7">
        <v>0</v>
      </c>
      <c r="P7">
        <v>32.674199999999999</v>
      </c>
      <c r="Q7">
        <v>5.1849199999999991</v>
      </c>
      <c r="R7">
        <v>12.668109479999998</v>
      </c>
      <c r="S7">
        <v>8.0964826799999994</v>
      </c>
      <c r="T7">
        <v>0</v>
      </c>
      <c r="U7">
        <v>25.695727200000004</v>
      </c>
      <c r="V7">
        <v>4.3723920863309349</v>
      </c>
      <c r="W7">
        <v>14.236840014388488</v>
      </c>
      <c r="X7">
        <v>45.262887507913668</v>
      </c>
      <c r="Y7">
        <v>0</v>
      </c>
      <c r="Z7">
        <v>2.01070584</v>
      </c>
      <c r="AA7">
        <v>4.3103436479999999</v>
      </c>
      <c r="AB7">
        <v>0</v>
      </c>
      <c r="AC7">
        <v>0</v>
      </c>
      <c r="AD7">
        <v>2.7964513200000001</v>
      </c>
      <c r="AE7">
        <v>8.8565489999999993</v>
      </c>
      <c r="AF7">
        <v>2.7225000000000001</v>
      </c>
      <c r="AG7">
        <v>5.9962219199999991</v>
      </c>
      <c r="AH7">
        <v>5.8107920000000011</v>
      </c>
      <c r="AI7">
        <v>0</v>
      </c>
      <c r="AJ7">
        <v>0</v>
      </c>
      <c r="AK7">
        <v>15.766649999999998</v>
      </c>
      <c r="AL7">
        <v>0</v>
      </c>
      <c r="AM7">
        <v>1.6196330857142853</v>
      </c>
      <c r="AN7">
        <v>0.66954999999999998</v>
      </c>
      <c r="AO7">
        <v>0</v>
      </c>
      <c r="AP7">
        <v>0.90392484000000006</v>
      </c>
      <c r="AQ7">
        <v>9.4523699999999984</v>
      </c>
      <c r="AR7">
        <v>15.241823999999999</v>
      </c>
      <c r="AS7">
        <v>9.7861167976000001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28.811521857409552</v>
      </c>
      <c r="BB7">
        <f t="shared" si="0"/>
        <v>857.6968599871376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9.4088854246000029</v>
      </c>
      <c r="L8">
        <v>578.49495499999989</v>
      </c>
      <c r="M8">
        <v>28.2256</v>
      </c>
      <c r="N8">
        <v>36.243749999999999</v>
      </c>
      <c r="O8">
        <v>0</v>
      </c>
      <c r="P8">
        <v>32.674199999999999</v>
      </c>
      <c r="Q8">
        <v>5.1849199999999991</v>
      </c>
      <c r="R8">
        <v>12.668109479999998</v>
      </c>
      <c r="S8">
        <v>8.0964826799999994</v>
      </c>
      <c r="T8">
        <v>0</v>
      </c>
      <c r="U8">
        <v>25.695727200000004</v>
      </c>
      <c r="V8">
        <v>4.3723920863309349</v>
      </c>
      <c r="W8">
        <v>14.236840014388488</v>
      </c>
      <c r="X8">
        <v>45.262887507913668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2.31011196</v>
      </c>
      <c r="AE8">
        <v>8.8565489999999993</v>
      </c>
      <c r="AF8">
        <v>2.7225000000000001</v>
      </c>
      <c r="AG8">
        <v>5.9962219199999991</v>
      </c>
      <c r="AH8">
        <v>5.8107920000000011</v>
      </c>
      <c r="AI8">
        <v>0</v>
      </c>
      <c r="AJ8">
        <v>0</v>
      </c>
      <c r="AK8">
        <v>15.766649999999998</v>
      </c>
      <c r="AL8">
        <v>0</v>
      </c>
      <c r="AM8">
        <v>1.6196330857142853</v>
      </c>
      <c r="AN8">
        <v>0.66954999999999998</v>
      </c>
      <c r="AO8">
        <v>0</v>
      </c>
      <c r="AP8">
        <v>0.90392484000000006</v>
      </c>
      <c r="AQ8">
        <v>9.4523699999999984</v>
      </c>
      <c r="AR8">
        <v>15.241823999999999</v>
      </c>
      <c r="AS8">
        <v>9.7861167976000001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28.655629721009547</v>
      </c>
      <c r="BB8">
        <f t="shared" si="0"/>
        <v>853.05606911553764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9.4088854246000029</v>
      </c>
      <c r="L9">
        <v>578.49495499999989</v>
      </c>
      <c r="M9">
        <v>28.2256</v>
      </c>
      <c r="N9">
        <v>36.243749999999999</v>
      </c>
      <c r="O9">
        <v>0</v>
      </c>
      <c r="P9">
        <v>32.674199999999999</v>
      </c>
      <c r="Q9">
        <v>5.1849199999999991</v>
      </c>
      <c r="R9">
        <v>13.005925732800002</v>
      </c>
      <c r="S9">
        <v>8.0964826799999994</v>
      </c>
      <c r="T9">
        <v>0</v>
      </c>
      <c r="U9">
        <v>25.695727200000004</v>
      </c>
      <c r="V9">
        <v>4.3723920863309349</v>
      </c>
      <c r="W9">
        <v>14.236840014388488</v>
      </c>
      <c r="X9">
        <v>45.262887507913668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0</v>
      </c>
      <c r="AE9">
        <v>8.8565489999999993</v>
      </c>
      <c r="AF9">
        <v>2.7225000000000001</v>
      </c>
      <c r="AG9">
        <v>5.9962219199999991</v>
      </c>
      <c r="AH9">
        <v>5.8107920000000011</v>
      </c>
      <c r="AI9">
        <v>0</v>
      </c>
      <c r="AJ9">
        <v>0</v>
      </c>
      <c r="AK9">
        <v>15.766649999999998</v>
      </c>
      <c r="AL9">
        <v>0</v>
      </c>
      <c r="AM9">
        <v>1.6196330857142853</v>
      </c>
      <c r="AN9">
        <v>0.66954999999999998</v>
      </c>
      <c r="AO9">
        <v>0</v>
      </c>
      <c r="AP9">
        <v>0.90392484000000006</v>
      </c>
      <c r="AQ9">
        <v>6.3015799999999986</v>
      </c>
      <c r="AR9">
        <v>15.241823999999999</v>
      </c>
      <c r="AS9">
        <v>9.7861167976000001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28.489129168596847</v>
      </c>
      <c r="BB9">
        <f t="shared" si="0"/>
        <v>848.09948396075038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9.4088854246000029</v>
      </c>
      <c r="L10">
        <v>578.49495499999989</v>
      </c>
      <c r="M10">
        <v>28.2256</v>
      </c>
      <c r="N10">
        <v>36.243749999999999</v>
      </c>
      <c r="O10">
        <v>0</v>
      </c>
      <c r="P10">
        <v>32.674199999999999</v>
      </c>
      <c r="Q10">
        <v>5.1849199999999991</v>
      </c>
      <c r="R10">
        <v>13.005925732800002</v>
      </c>
      <c r="S10">
        <v>8.0964826799999994</v>
      </c>
      <c r="T10">
        <v>0</v>
      </c>
      <c r="U10">
        <v>25.695727200000004</v>
      </c>
      <c r="V10">
        <v>4.3723920863309349</v>
      </c>
      <c r="W10">
        <v>14.236840014388488</v>
      </c>
      <c r="X10">
        <v>45.262887507913668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0</v>
      </c>
      <c r="AE10">
        <v>8.8565489999999993</v>
      </c>
      <c r="AF10">
        <v>2.7225000000000001</v>
      </c>
      <c r="AG10">
        <v>5.9962219199999991</v>
      </c>
      <c r="AH10">
        <v>5.8107920000000011</v>
      </c>
      <c r="AI10">
        <v>0</v>
      </c>
      <c r="AJ10">
        <v>0</v>
      </c>
      <c r="AK10">
        <v>15.766649999999998</v>
      </c>
      <c r="AL10">
        <v>0</v>
      </c>
      <c r="AM10">
        <v>1.6196330857142853</v>
      </c>
      <c r="AN10">
        <v>0.66954999999999998</v>
      </c>
      <c r="AO10">
        <v>4.960955999999999E-3</v>
      </c>
      <c r="AP10">
        <v>0.90392484000000006</v>
      </c>
      <c r="AQ10">
        <v>3.1507900000000002</v>
      </c>
      <c r="AR10">
        <v>15.241823999999999</v>
      </c>
      <c r="AS10">
        <v>9.7861167976000001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28.38688971698415</v>
      </c>
      <c r="BB10">
        <f t="shared" si="0"/>
        <v>845.05589436836317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9.4088854246000029</v>
      </c>
      <c r="L11">
        <v>578.49495499999989</v>
      </c>
      <c r="M11">
        <v>28.2256</v>
      </c>
      <c r="N11">
        <v>36.243749999999999</v>
      </c>
      <c r="O11">
        <v>0</v>
      </c>
      <c r="P11">
        <v>32.674199999999999</v>
      </c>
      <c r="Q11">
        <v>5.1849199999999991</v>
      </c>
      <c r="R11">
        <v>13.005925732800002</v>
      </c>
      <c r="S11">
        <v>8.0964826799999994</v>
      </c>
      <c r="T11">
        <v>0</v>
      </c>
      <c r="U11">
        <v>25.695727200000004</v>
      </c>
      <c r="V11">
        <v>4.3723920863309349</v>
      </c>
      <c r="W11">
        <v>14.236840014388488</v>
      </c>
      <c r="X11">
        <v>45.262887507913668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0</v>
      </c>
      <c r="AE11">
        <v>8.6597367999999992</v>
      </c>
      <c r="AF11">
        <v>2.7225000000000001</v>
      </c>
      <c r="AG11">
        <v>5.9962219199999991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1.6196330857142853</v>
      </c>
      <c r="AN11">
        <v>0.66954999999999998</v>
      </c>
      <c r="AO11">
        <v>0</v>
      </c>
      <c r="AP11">
        <v>2.0829572400000003</v>
      </c>
      <c r="AQ11">
        <v>0</v>
      </c>
      <c r="AR11">
        <v>15.241823999999999</v>
      </c>
      <c r="AS11">
        <v>9.7861167976000001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28.127399004996839</v>
      </c>
      <c r="BB11">
        <f t="shared" si="0"/>
        <v>837.33106232435057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9.4088854246000029</v>
      </c>
      <c r="L12">
        <v>578.49495499999989</v>
      </c>
      <c r="M12">
        <v>28.2256</v>
      </c>
      <c r="N12">
        <v>36.243749999999999</v>
      </c>
      <c r="O12">
        <v>0</v>
      </c>
      <c r="P12">
        <v>32.674199999999999</v>
      </c>
      <c r="Q12">
        <v>5.1849199999999991</v>
      </c>
      <c r="R12">
        <v>13.005925732800002</v>
      </c>
      <c r="S12">
        <v>8.0964826799999994</v>
      </c>
      <c r="T12">
        <v>0</v>
      </c>
      <c r="U12">
        <v>25.695727200000004</v>
      </c>
      <c r="V12">
        <v>4.3723920863309349</v>
      </c>
      <c r="W12">
        <v>14.236840014388488</v>
      </c>
      <c r="X12">
        <v>45.262887507913668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0</v>
      </c>
      <c r="AE12">
        <v>8.6597367999999992</v>
      </c>
      <c r="AF12">
        <v>2.7225000000000001</v>
      </c>
      <c r="AG12">
        <v>5.9962219199999991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1.6196330857142853</v>
      </c>
      <c r="AN12">
        <v>0.66954999999999998</v>
      </c>
      <c r="AO12">
        <v>0</v>
      </c>
      <c r="AP12">
        <v>2.0829572400000003</v>
      </c>
      <c r="AQ12">
        <v>0</v>
      </c>
      <c r="AR12">
        <v>15.241823999999999</v>
      </c>
      <c r="AS12">
        <v>9.7861167976000001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28.127399004996839</v>
      </c>
      <c r="BB12">
        <f t="shared" si="0"/>
        <v>837.33106232435057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9.4088854246000029</v>
      </c>
      <c r="L13">
        <v>578.49495499999989</v>
      </c>
      <c r="M13">
        <v>28.2256</v>
      </c>
      <c r="N13">
        <v>36.243749999999999</v>
      </c>
      <c r="O13">
        <v>0</v>
      </c>
      <c r="P13">
        <v>32.674199999999999</v>
      </c>
      <c r="Q13">
        <v>5.1849199999999991</v>
      </c>
      <c r="R13">
        <v>12.668109479999998</v>
      </c>
      <c r="S13">
        <v>8.0964826799999994</v>
      </c>
      <c r="T13">
        <v>0</v>
      </c>
      <c r="U13">
        <v>25.695727200000004</v>
      </c>
      <c r="V13">
        <v>4.3723920863309349</v>
      </c>
      <c r="W13">
        <v>14.236840014388488</v>
      </c>
      <c r="X13">
        <v>45.262887507913668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0</v>
      </c>
      <c r="AE13">
        <v>8.6597367999999992</v>
      </c>
      <c r="AF13">
        <v>2.7225000000000001</v>
      </c>
      <c r="AG13">
        <v>5.9962219199999991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1.6196330857142853</v>
      </c>
      <c r="AN13">
        <v>0.66954999999999998</v>
      </c>
      <c r="AO13">
        <v>0</v>
      </c>
      <c r="AP13">
        <v>2.0829572400000003</v>
      </c>
      <c r="AQ13">
        <v>0</v>
      </c>
      <c r="AR13">
        <v>15.241823999999999</v>
      </c>
      <c r="AS13">
        <v>9.7861167976000001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28.116420166996839</v>
      </c>
      <c r="BB13">
        <f t="shared" si="0"/>
        <v>837.00422490955054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9.4088854246000029</v>
      </c>
      <c r="L14">
        <v>578.49495499999989</v>
      </c>
      <c r="M14">
        <v>28.2256</v>
      </c>
      <c r="N14">
        <v>36.243749999999999</v>
      </c>
      <c r="O14">
        <v>0</v>
      </c>
      <c r="P14">
        <v>32.674199999999999</v>
      </c>
      <c r="Q14">
        <v>5.1849199999999991</v>
      </c>
      <c r="R14">
        <v>12.668109479999998</v>
      </c>
      <c r="S14">
        <v>8.0964826799999994</v>
      </c>
      <c r="T14">
        <v>0</v>
      </c>
      <c r="U14">
        <v>25.695727200000004</v>
      </c>
      <c r="V14">
        <v>4.3723920863309349</v>
      </c>
      <c r="W14">
        <v>14.236840014388488</v>
      </c>
      <c r="X14">
        <v>45.262887507913668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0</v>
      </c>
      <c r="AE14">
        <v>8.6597367999999992</v>
      </c>
      <c r="AF14">
        <v>2.7225000000000001</v>
      </c>
      <c r="AG14">
        <v>5.9962219199999991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1.6196330857142853</v>
      </c>
      <c r="AN14">
        <v>0.66954999999999998</v>
      </c>
      <c r="AO14">
        <v>0</v>
      </c>
      <c r="AP14">
        <v>2.0829572400000003</v>
      </c>
      <c r="AQ14">
        <v>0</v>
      </c>
      <c r="AR14">
        <v>15.241823999999999</v>
      </c>
      <c r="AS14">
        <v>9.7861167976000001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28.116420166996839</v>
      </c>
      <c r="BB14">
        <f t="shared" si="0"/>
        <v>837.00422490955054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9.4088854246000029</v>
      </c>
      <c r="L15">
        <v>578.49495499999989</v>
      </c>
      <c r="M15">
        <v>28.2256</v>
      </c>
      <c r="N15">
        <v>36.243749999999999</v>
      </c>
      <c r="O15">
        <v>0</v>
      </c>
      <c r="P15">
        <v>32.674199999999999</v>
      </c>
      <c r="Q15">
        <v>5.1849199999999991</v>
      </c>
      <c r="R15">
        <v>12.015821999999998</v>
      </c>
      <c r="S15">
        <v>8.0964826799999994</v>
      </c>
      <c r="T15">
        <v>0</v>
      </c>
      <c r="U15">
        <v>25.695727200000004</v>
      </c>
      <c r="V15">
        <v>4.3723920863309349</v>
      </c>
      <c r="W15">
        <v>14.236840014388488</v>
      </c>
      <c r="X15">
        <v>45.262887507913668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0</v>
      </c>
      <c r="AE15">
        <v>15.1671353808</v>
      </c>
      <c r="AF15">
        <v>2.7225000000000001</v>
      </c>
      <c r="AG15">
        <v>5.9962219199999991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1.6196330857142853</v>
      </c>
      <c r="AN15">
        <v>0.66954999999999998</v>
      </c>
      <c r="AO15">
        <v>0</v>
      </c>
      <c r="AP15">
        <v>0.90392484000000006</v>
      </c>
      <c r="AQ15">
        <v>0</v>
      </c>
      <c r="AR15">
        <v>16.257945599999996</v>
      </c>
      <c r="AS15">
        <v>9.7861167976000001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28.301416578596836</v>
      </c>
      <c r="BB15">
        <f t="shared" si="0"/>
        <v>842.51142879875044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9.4088854246000029</v>
      </c>
      <c r="L16">
        <v>578.49495499999989</v>
      </c>
      <c r="M16">
        <v>28.2256</v>
      </c>
      <c r="N16">
        <v>36.243749999999999</v>
      </c>
      <c r="O16">
        <v>0</v>
      </c>
      <c r="P16">
        <v>32.674199999999999</v>
      </c>
      <c r="Q16">
        <v>5.1849199999999991</v>
      </c>
      <c r="R16">
        <v>12.015821999999998</v>
      </c>
      <c r="S16">
        <v>8.0964826799999994</v>
      </c>
      <c r="T16">
        <v>0</v>
      </c>
      <c r="U16">
        <v>25.695727200000004</v>
      </c>
      <c r="V16">
        <v>4.3723920863309349</v>
      </c>
      <c r="W16">
        <v>14.236840014388488</v>
      </c>
      <c r="X16">
        <v>45.262887507913668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0</v>
      </c>
      <c r="AE16">
        <v>15.1671353808</v>
      </c>
      <c r="AF16">
        <v>2.7225000000000001</v>
      </c>
      <c r="AG16">
        <v>5.9962219199999991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1.6196330857142853</v>
      </c>
      <c r="AN16">
        <v>0.66954999999999998</v>
      </c>
      <c r="AO16">
        <v>0</v>
      </c>
      <c r="AP16">
        <v>0.90392484000000006</v>
      </c>
      <c r="AQ16">
        <v>0</v>
      </c>
      <c r="AR16">
        <v>16.257945599999996</v>
      </c>
      <c r="AS16">
        <v>9.7861167976000001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28.301416578596836</v>
      </c>
      <c r="BB16">
        <f t="shared" si="0"/>
        <v>842.51142879875044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9.4088854246000029</v>
      </c>
      <c r="L17">
        <v>578.49495499999989</v>
      </c>
      <c r="M17">
        <v>28.2256</v>
      </c>
      <c r="N17">
        <v>36.243749999999999</v>
      </c>
      <c r="O17">
        <v>0</v>
      </c>
      <c r="P17">
        <v>32.674199999999999</v>
      </c>
      <c r="Q17">
        <v>5.1849199999999991</v>
      </c>
      <c r="R17">
        <v>12.015821999999998</v>
      </c>
      <c r="S17">
        <v>8.0964826799999994</v>
      </c>
      <c r="T17">
        <v>0</v>
      </c>
      <c r="U17">
        <v>25.695727200000004</v>
      </c>
      <c r="V17">
        <v>4.3723920863309349</v>
      </c>
      <c r="W17">
        <v>14.236840014388488</v>
      </c>
      <c r="X17">
        <v>45.262887507913668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0</v>
      </c>
      <c r="AE17">
        <v>15.1671353808</v>
      </c>
      <c r="AF17">
        <v>2.7225000000000001</v>
      </c>
      <c r="AG17">
        <v>5.9962219199999991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1.6196330857142853</v>
      </c>
      <c r="AN17">
        <v>0.66954999999999998</v>
      </c>
      <c r="AO17">
        <v>0</v>
      </c>
      <c r="AP17">
        <v>0.90392484000000006</v>
      </c>
      <c r="AQ17">
        <v>0</v>
      </c>
      <c r="AR17">
        <v>16.257945599999996</v>
      </c>
      <c r="AS17">
        <v>9.7861167976000001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28.301416578596836</v>
      </c>
      <c r="BB17">
        <f t="shared" si="0"/>
        <v>842.51142879875044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9.4088854246000029</v>
      </c>
      <c r="L18">
        <v>578.49495499999989</v>
      </c>
      <c r="M18">
        <v>28.2256</v>
      </c>
      <c r="N18">
        <v>36.243749999999999</v>
      </c>
      <c r="O18">
        <v>0</v>
      </c>
      <c r="P18">
        <v>32.674199999999999</v>
      </c>
      <c r="Q18">
        <v>5.1849199999999991</v>
      </c>
      <c r="R18">
        <v>12.015821999999998</v>
      </c>
      <c r="S18">
        <v>8.0964826799999994</v>
      </c>
      <c r="T18">
        <v>0</v>
      </c>
      <c r="U18">
        <v>25.695727200000004</v>
      </c>
      <c r="V18">
        <v>4.3723920863309349</v>
      </c>
      <c r="W18">
        <v>14.236840014388488</v>
      </c>
      <c r="X18">
        <v>45.262887507913668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0</v>
      </c>
      <c r="AE18">
        <v>15.1671353808</v>
      </c>
      <c r="AF18">
        <v>2.7225000000000001</v>
      </c>
      <c r="AG18">
        <v>5.9962219199999991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1.6196330857142853</v>
      </c>
      <c r="AN18">
        <v>0.66954999999999998</v>
      </c>
      <c r="AO18">
        <v>0</v>
      </c>
      <c r="AP18">
        <v>0.90392484000000006</v>
      </c>
      <c r="AQ18">
        <v>0</v>
      </c>
      <c r="AR18">
        <v>16.257945599999996</v>
      </c>
      <c r="AS18">
        <v>9.7861167976000001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28.301416578596836</v>
      </c>
      <c r="BB18">
        <f t="shared" si="0"/>
        <v>842.51142879875044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9.4088854246000029</v>
      </c>
      <c r="L19">
        <v>578.49495499999989</v>
      </c>
      <c r="M19">
        <v>28.2256</v>
      </c>
      <c r="N19">
        <v>36.243749999999999</v>
      </c>
      <c r="O19">
        <v>0</v>
      </c>
      <c r="P19">
        <v>32.674199999999999</v>
      </c>
      <c r="Q19">
        <v>5.1849199999999991</v>
      </c>
      <c r="R19">
        <v>12.668109479999998</v>
      </c>
      <c r="S19">
        <v>8.0964826799999994</v>
      </c>
      <c r="T19">
        <v>0</v>
      </c>
      <c r="U19">
        <v>25.695727200000004</v>
      </c>
      <c r="V19">
        <v>4.3723920863309349</v>
      </c>
      <c r="W19">
        <v>14.236840014388488</v>
      </c>
      <c r="X19">
        <v>45.262887507913668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0</v>
      </c>
      <c r="AE19">
        <v>15.1671353808</v>
      </c>
      <c r="AF19">
        <v>2.7225000000000001</v>
      </c>
      <c r="AG19">
        <v>5.9962219199999991</v>
      </c>
      <c r="AH19">
        <v>0</v>
      </c>
      <c r="AI19">
        <v>0</v>
      </c>
      <c r="AJ19">
        <v>0</v>
      </c>
      <c r="AK19">
        <v>15.766649999999998</v>
      </c>
      <c r="AL19">
        <v>0</v>
      </c>
      <c r="AM19">
        <v>1.6196330857142853</v>
      </c>
      <c r="AN19">
        <v>0.66954999999999998</v>
      </c>
      <c r="AO19">
        <v>0</v>
      </c>
      <c r="AP19">
        <v>0.90392484000000006</v>
      </c>
      <c r="AQ19">
        <v>3.1507900000000002</v>
      </c>
      <c r="AR19">
        <v>15.241823999999999</v>
      </c>
      <c r="AS19">
        <v>9.7861167976000001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28.391992721384149</v>
      </c>
      <c r="BB19">
        <f t="shared" si="0"/>
        <v>845.20780853596318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9.4088854246000029</v>
      </c>
      <c r="L20">
        <v>578.49495499999989</v>
      </c>
      <c r="M20">
        <v>28.2256</v>
      </c>
      <c r="N20">
        <v>36.243749999999999</v>
      </c>
      <c r="O20">
        <v>0</v>
      </c>
      <c r="P20">
        <v>32.674199999999999</v>
      </c>
      <c r="Q20">
        <v>5.1849199999999991</v>
      </c>
      <c r="R20">
        <v>13.005925732800002</v>
      </c>
      <c r="S20">
        <v>8.0964826799999994</v>
      </c>
      <c r="T20">
        <v>0</v>
      </c>
      <c r="U20">
        <v>25.695727200000004</v>
      </c>
      <c r="V20">
        <v>4.3723920863309349</v>
      </c>
      <c r="W20">
        <v>14.236840014388488</v>
      </c>
      <c r="X20">
        <v>45.262887507913668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0</v>
      </c>
      <c r="AE20">
        <v>15.1671353808</v>
      </c>
      <c r="AF20">
        <v>2.7225000000000001</v>
      </c>
      <c r="AG20">
        <v>5.9962219199999991</v>
      </c>
      <c r="AH20">
        <v>0</v>
      </c>
      <c r="AI20">
        <v>0</v>
      </c>
      <c r="AJ20">
        <v>0</v>
      </c>
      <c r="AK20">
        <v>15.766649999999998</v>
      </c>
      <c r="AL20">
        <v>0</v>
      </c>
      <c r="AM20">
        <v>1.6196330857142853</v>
      </c>
      <c r="AN20">
        <v>0.66954999999999998</v>
      </c>
      <c r="AO20">
        <v>0</v>
      </c>
      <c r="AP20">
        <v>0.90392484000000006</v>
      </c>
      <c r="AQ20">
        <v>6.3015799999999986</v>
      </c>
      <c r="AR20">
        <v>15.241823999999999</v>
      </c>
      <c r="AS20">
        <v>9.7861167976000001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28.505372387796847</v>
      </c>
      <c r="BB20">
        <f t="shared" si="0"/>
        <v>848.58303512235045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9.4088854246000029</v>
      </c>
      <c r="L21">
        <v>578.49495499999989</v>
      </c>
      <c r="M21">
        <v>28.2256</v>
      </c>
      <c r="N21">
        <v>36.243749999999999</v>
      </c>
      <c r="O21">
        <v>0</v>
      </c>
      <c r="P21">
        <v>33.134399999999999</v>
      </c>
      <c r="Q21">
        <v>5.1849199999999991</v>
      </c>
      <c r="R21">
        <v>13.005925732800002</v>
      </c>
      <c r="S21">
        <v>8.0964826799999994</v>
      </c>
      <c r="T21">
        <v>0</v>
      </c>
      <c r="U21">
        <v>25.695727200000004</v>
      </c>
      <c r="V21">
        <v>4.3723920863309349</v>
      </c>
      <c r="W21">
        <v>14.236840014388488</v>
      </c>
      <c r="X21">
        <v>45.262887507913668</v>
      </c>
      <c r="Y21">
        <v>0</v>
      </c>
      <c r="Z21">
        <v>2.01070584</v>
      </c>
      <c r="AA21">
        <v>0</v>
      </c>
      <c r="AB21">
        <v>0</v>
      </c>
      <c r="AC21">
        <v>2.9691613120000002</v>
      </c>
      <c r="AD21">
        <v>0</v>
      </c>
      <c r="AE21">
        <v>15.1671353808</v>
      </c>
      <c r="AF21">
        <v>2.7225000000000001</v>
      </c>
      <c r="AG21">
        <v>5.9962219199999991</v>
      </c>
      <c r="AH21">
        <v>0</v>
      </c>
      <c r="AI21">
        <v>0</v>
      </c>
      <c r="AJ21">
        <v>0</v>
      </c>
      <c r="AK21">
        <v>15.766649999999998</v>
      </c>
      <c r="AL21">
        <v>0</v>
      </c>
      <c r="AM21">
        <v>1.6196330857142853</v>
      </c>
      <c r="AN21">
        <v>0.66954999999999998</v>
      </c>
      <c r="AO21">
        <v>0</v>
      </c>
      <c r="AP21">
        <v>0.90392484000000006</v>
      </c>
      <c r="AQ21">
        <v>9.4523699999999984</v>
      </c>
      <c r="AR21">
        <v>15.241823999999999</v>
      </c>
      <c r="AS21">
        <v>9.7861167976000001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28.719227520209536</v>
      </c>
      <c r="BB21">
        <f t="shared" si="0"/>
        <v>854.94933130193772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9.4088854246000029</v>
      </c>
      <c r="L22">
        <v>578.49495499999989</v>
      </c>
      <c r="M22">
        <v>28.2256</v>
      </c>
      <c r="N22">
        <v>36.243749999999999</v>
      </c>
      <c r="O22">
        <v>0</v>
      </c>
      <c r="P22">
        <v>33.594600000000007</v>
      </c>
      <c r="Q22">
        <v>5.1849199999999991</v>
      </c>
      <c r="R22">
        <v>13.005925732800002</v>
      </c>
      <c r="S22">
        <v>8.0964826799999994</v>
      </c>
      <c r="T22">
        <v>0</v>
      </c>
      <c r="U22">
        <v>25.695727200000004</v>
      </c>
      <c r="V22">
        <v>4.3723920863309349</v>
      </c>
      <c r="W22">
        <v>14.236840014388488</v>
      </c>
      <c r="X22">
        <v>45.262887507913668</v>
      </c>
      <c r="Y22">
        <v>0</v>
      </c>
      <c r="Z22">
        <v>2.01070584</v>
      </c>
      <c r="AA22">
        <v>0</v>
      </c>
      <c r="AB22">
        <v>0</v>
      </c>
      <c r="AC22">
        <v>2.9691613120000002</v>
      </c>
      <c r="AD22">
        <v>2.7964513200000001</v>
      </c>
      <c r="AE22">
        <v>15.1671353808</v>
      </c>
      <c r="AF22">
        <v>2.7225000000000001</v>
      </c>
      <c r="AG22">
        <v>5.9962219199999991</v>
      </c>
      <c r="AH22">
        <v>5.8107920000000011</v>
      </c>
      <c r="AI22">
        <v>0</v>
      </c>
      <c r="AJ22">
        <v>0</v>
      </c>
      <c r="AK22">
        <v>15.766649999999998</v>
      </c>
      <c r="AL22">
        <v>0</v>
      </c>
      <c r="AM22">
        <v>3.2392661714285707</v>
      </c>
      <c r="AN22">
        <v>0.66954999999999998</v>
      </c>
      <c r="AO22">
        <v>0</v>
      </c>
      <c r="AP22">
        <v>0.90392484000000006</v>
      </c>
      <c r="AQ22">
        <v>9.4523699999999984</v>
      </c>
      <c r="AR22">
        <v>15.241823999999999</v>
      </c>
      <c r="AS22">
        <v>9.7861167976000001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29.066557396012719</v>
      </c>
      <c r="BB22">
        <f t="shared" si="0"/>
        <v>865.28907783184866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9.4088854246000029</v>
      </c>
      <c r="L23">
        <v>578.49495499999989</v>
      </c>
      <c r="M23">
        <v>28.2256</v>
      </c>
      <c r="N23">
        <v>36.243749999999999</v>
      </c>
      <c r="O23">
        <v>0</v>
      </c>
      <c r="P23">
        <v>34.0548</v>
      </c>
      <c r="Q23">
        <v>5.1849199999999991</v>
      </c>
      <c r="R23">
        <v>12.015821999999998</v>
      </c>
      <c r="S23">
        <v>8.0964826799999994</v>
      </c>
      <c r="T23">
        <v>0</v>
      </c>
      <c r="U23">
        <v>25.695727200000004</v>
      </c>
      <c r="V23">
        <v>4.3723920863309349</v>
      </c>
      <c r="W23">
        <v>14.236840014388488</v>
      </c>
      <c r="X23">
        <v>45.262887507913668</v>
      </c>
      <c r="Y23">
        <v>0</v>
      </c>
      <c r="Z23">
        <v>2.01070584</v>
      </c>
      <c r="AA23">
        <v>2.1571107999999999</v>
      </c>
      <c r="AB23">
        <v>4.0078511199999998</v>
      </c>
      <c r="AC23">
        <v>5.9383226240000004</v>
      </c>
      <c r="AD23">
        <v>5.5929026400000001</v>
      </c>
      <c r="AE23">
        <v>15.1671353808</v>
      </c>
      <c r="AF23">
        <v>2.7225000000000001</v>
      </c>
      <c r="AG23">
        <v>5.9962219199999991</v>
      </c>
      <c r="AH23">
        <v>14.352656239999998</v>
      </c>
      <c r="AI23">
        <v>0.78111279999999994</v>
      </c>
      <c r="AJ23">
        <v>0</v>
      </c>
      <c r="AK23">
        <v>15.766649999999998</v>
      </c>
      <c r="AL23">
        <v>0</v>
      </c>
      <c r="AM23">
        <v>4.8588992571428555</v>
      </c>
      <c r="AN23">
        <v>0.66954999999999998</v>
      </c>
      <c r="AO23">
        <v>0</v>
      </c>
      <c r="AP23">
        <v>0.51091404000000007</v>
      </c>
      <c r="AQ23">
        <v>9.4523699999999984</v>
      </c>
      <c r="AR23">
        <v>16.257945599999996</v>
      </c>
      <c r="AS23">
        <v>9.7861167976000001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29.812964735015875</v>
      </c>
      <c r="BB23">
        <f t="shared" si="0"/>
        <v>887.50906223775996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9.4088854246000029</v>
      </c>
      <c r="L24">
        <v>578.49495499999989</v>
      </c>
      <c r="M24">
        <v>28.2256</v>
      </c>
      <c r="N24">
        <v>36.243749999999999</v>
      </c>
      <c r="O24">
        <v>0</v>
      </c>
      <c r="P24">
        <v>34.2849</v>
      </c>
      <c r="Q24">
        <v>5.1849199999999991</v>
      </c>
      <c r="R24">
        <v>12.015821999999998</v>
      </c>
      <c r="S24">
        <v>8.0964826799999994</v>
      </c>
      <c r="T24">
        <v>0</v>
      </c>
      <c r="U24">
        <v>25.695727200000004</v>
      </c>
      <c r="V24">
        <v>4.3723920863309349</v>
      </c>
      <c r="W24">
        <v>14.236840014388488</v>
      </c>
      <c r="X24">
        <v>45.262887507913668</v>
      </c>
      <c r="Y24">
        <v>0</v>
      </c>
      <c r="Z24">
        <v>2.01070584</v>
      </c>
      <c r="AA24">
        <v>8.6206872959999998</v>
      </c>
      <c r="AB24">
        <v>4.0078511199999998</v>
      </c>
      <c r="AC24">
        <v>5.9383226240000004</v>
      </c>
      <c r="AD24">
        <v>8.3893539599999993</v>
      </c>
      <c r="AE24">
        <v>15.1671353808</v>
      </c>
      <c r="AF24">
        <v>2.7225000000000001</v>
      </c>
      <c r="AG24">
        <v>5.9962219199999991</v>
      </c>
      <c r="AH24">
        <v>21.528984359999999</v>
      </c>
      <c r="AI24">
        <v>2.3433383999999999</v>
      </c>
      <c r="AJ24">
        <v>0</v>
      </c>
      <c r="AK24">
        <v>15.766649999999998</v>
      </c>
      <c r="AL24">
        <v>0</v>
      </c>
      <c r="AM24">
        <v>4.8588992571428555</v>
      </c>
      <c r="AN24">
        <v>0.66954999999999998</v>
      </c>
      <c r="AO24">
        <v>0</v>
      </c>
      <c r="AP24">
        <v>0.43231187999999998</v>
      </c>
      <c r="AQ24">
        <v>9.4523699999999984</v>
      </c>
      <c r="AR24">
        <v>16.257945599999996</v>
      </c>
      <c r="AS24">
        <v>9.7861167976000001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30.402842652215881</v>
      </c>
      <c r="BB24">
        <f t="shared" si="0"/>
        <v>905.06926369655991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9.4088854246000029</v>
      </c>
      <c r="L25">
        <v>578.49495499999989</v>
      </c>
      <c r="M25">
        <v>28.2256</v>
      </c>
      <c r="N25">
        <v>36.243749999999999</v>
      </c>
      <c r="O25">
        <v>0</v>
      </c>
      <c r="P25">
        <v>34.319415000000006</v>
      </c>
      <c r="Q25">
        <v>5.1849199999999991</v>
      </c>
      <c r="R25">
        <v>13.005925732800002</v>
      </c>
      <c r="S25">
        <v>8.0964826799999994</v>
      </c>
      <c r="T25">
        <v>0</v>
      </c>
      <c r="U25">
        <v>25.695727200000004</v>
      </c>
      <c r="V25">
        <v>4.3723920863309349</v>
      </c>
      <c r="W25">
        <v>14.236840014388488</v>
      </c>
      <c r="X25">
        <v>45.262887507913668</v>
      </c>
      <c r="Y25">
        <v>0</v>
      </c>
      <c r="Z25">
        <v>2.01070584</v>
      </c>
      <c r="AA25">
        <v>8.6206872959999998</v>
      </c>
      <c r="AB25">
        <v>4.0078511199999998</v>
      </c>
      <c r="AC25">
        <v>5.9383226240000004</v>
      </c>
      <c r="AD25">
        <v>11.185805279999999</v>
      </c>
      <c r="AE25">
        <v>15.1671353808</v>
      </c>
      <c r="AF25">
        <v>2.7225000000000001</v>
      </c>
      <c r="AG25">
        <v>5.9962219199999991</v>
      </c>
      <c r="AH25">
        <v>21.528984359999999</v>
      </c>
      <c r="AI25">
        <v>10.154466399999999</v>
      </c>
      <c r="AJ25">
        <v>0</v>
      </c>
      <c r="AK25">
        <v>15.766649999999998</v>
      </c>
      <c r="AL25">
        <v>0</v>
      </c>
      <c r="AM25">
        <v>4.8588992571428555</v>
      </c>
      <c r="AN25">
        <v>0.66954999999999998</v>
      </c>
      <c r="AO25">
        <v>0</v>
      </c>
      <c r="AP25">
        <v>0.43231187999999998</v>
      </c>
      <c r="AQ25">
        <v>9.4523699999999984</v>
      </c>
      <c r="AR25">
        <v>16.257945599999996</v>
      </c>
      <c r="AS25">
        <v>9.7861167976000001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30.780888975415884</v>
      </c>
      <c r="BB25">
        <f t="shared" si="0"/>
        <v>916.32341542616007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9.4088854246000029</v>
      </c>
      <c r="L26">
        <v>578.49495499999989</v>
      </c>
      <c r="M26">
        <v>28.2256</v>
      </c>
      <c r="N26">
        <v>36.243749999999999</v>
      </c>
      <c r="O26">
        <v>0</v>
      </c>
      <c r="P26">
        <v>34.319415000000006</v>
      </c>
      <c r="Q26">
        <v>5.1849199999999991</v>
      </c>
      <c r="R26">
        <v>13.005925732800002</v>
      </c>
      <c r="S26">
        <v>8.0964826799999994</v>
      </c>
      <c r="T26">
        <v>0</v>
      </c>
      <c r="U26">
        <v>25.695727200000004</v>
      </c>
      <c r="V26">
        <v>4.3723920863309349</v>
      </c>
      <c r="W26">
        <v>14.236840014388488</v>
      </c>
      <c r="X26">
        <v>45.262887507913668</v>
      </c>
      <c r="Y26">
        <v>0</v>
      </c>
      <c r="Z26">
        <v>4.0214116799999999</v>
      </c>
      <c r="AA26">
        <v>8.6206872959999998</v>
      </c>
      <c r="AB26">
        <v>4.0078511199999998</v>
      </c>
      <c r="AC26">
        <v>5.9383226240000004</v>
      </c>
      <c r="AD26">
        <v>11.185805279999999</v>
      </c>
      <c r="AE26">
        <v>15.1671353808</v>
      </c>
      <c r="AF26">
        <v>2.7225000000000001</v>
      </c>
      <c r="AG26">
        <v>5.9962219199999991</v>
      </c>
      <c r="AH26">
        <v>21.528984359999999</v>
      </c>
      <c r="AI26">
        <v>10.154466399999999</v>
      </c>
      <c r="AJ26">
        <v>0</v>
      </c>
      <c r="AK26">
        <v>15.766649999999998</v>
      </c>
      <c r="AL26">
        <v>0</v>
      </c>
      <c r="AM26">
        <v>4.8588992571428555</v>
      </c>
      <c r="AN26">
        <v>0.66954999999999998</v>
      </c>
      <c r="AO26">
        <v>0</v>
      </c>
      <c r="AP26">
        <v>0.43231187999999998</v>
      </c>
      <c r="AQ26">
        <v>9.4523699999999984</v>
      </c>
      <c r="AR26">
        <v>16.257945599999996</v>
      </c>
      <c r="AS26">
        <v>9.7861167976000001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30.846237068615885</v>
      </c>
      <c r="BB26">
        <f t="shared" si="0"/>
        <v>918.2687731729601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9.4088854246000029</v>
      </c>
      <c r="L27">
        <v>578.49495499999989</v>
      </c>
      <c r="M27">
        <v>28.2256</v>
      </c>
      <c r="N27">
        <v>36.243749999999999</v>
      </c>
      <c r="O27">
        <v>0</v>
      </c>
      <c r="P27">
        <v>34.319415000000006</v>
      </c>
      <c r="Q27">
        <v>5.1849199999999991</v>
      </c>
      <c r="R27">
        <v>13.005925732800002</v>
      </c>
      <c r="S27">
        <v>8.0964826799999994</v>
      </c>
      <c r="T27">
        <v>0</v>
      </c>
      <c r="U27">
        <v>25.695727200000004</v>
      </c>
      <c r="V27">
        <v>4.3723920863309349</v>
      </c>
      <c r="W27">
        <v>14.236840014388488</v>
      </c>
      <c r="X27">
        <v>45.262887507913668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5.9383226240000004</v>
      </c>
      <c r="AD27">
        <v>11.185805279999999</v>
      </c>
      <c r="AE27">
        <v>8.6597367999999992</v>
      </c>
      <c r="AF27">
        <v>5.4450000000000003</v>
      </c>
      <c r="AG27">
        <v>5.9962219199999991</v>
      </c>
      <c r="AH27">
        <v>21.528984359999999</v>
      </c>
      <c r="AI27">
        <v>10.154466399999999</v>
      </c>
      <c r="AJ27">
        <v>0</v>
      </c>
      <c r="AK27">
        <v>15.766649999999998</v>
      </c>
      <c r="AL27">
        <v>0</v>
      </c>
      <c r="AM27">
        <v>4.8588992571428555</v>
      </c>
      <c r="AN27">
        <v>0.66954999999999998</v>
      </c>
      <c r="AO27">
        <v>0</v>
      </c>
      <c r="AP27">
        <v>0.62881728000000003</v>
      </c>
      <c r="AQ27">
        <v>9.4523699999999984</v>
      </c>
      <c r="AR27">
        <v>15.241823999999999</v>
      </c>
      <c r="AS27">
        <v>9.7861167976000001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30.828174655415893</v>
      </c>
      <c r="BB27">
        <f t="shared" si="0"/>
        <v>917.7310683653601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9.4088854246000029</v>
      </c>
      <c r="L28">
        <v>578.49495499999989</v>
      </c>
      <c r="M28">
        <v>28.2256</v>
      </c>
      <c r="N28">
        <v>36.243749999999999</v>
      </c>
      <c r="O28">
        <v>0</v>
      </c>
      <c r="P28">
        <v>34.319415000000006</v>
      </c>
      <c r="Q28">
        <v>5.1849199999999991</v>
      </c>
      <c r="R28">
        <v>13.005925732800002</v>
      </c>
      <c r="S28">
        <v>8.0964826799999994</v>
      </c>
      <c r="T28">
        <v>0</v>
      </c>
      <c r="U28">
        <v>25.695727200000004</v>
      </c>
      <c r="V28">
        <v>4.3723920863309349</v>
      </c>
      <c r="W28">
        <v>14.236840014388488</v>
      </c>
      <c r="X28">
        <v>45.262887507913668</v>
      </c>
      <c r="Y28">
        <v>0</v>
      </c>
      <c r="Z28">
        <v>4.0214116799999999</v>
      </c>
      <c r="AA28">
        <v>8.6206872959999998</v>
      </c>
      <c r="AB28">
        <v>8.0565986800000005</v>
      </c>
      <c r="AC28">
        <v>5.9383226240000004</v>
      </c>
      <c r="AD28">
        <v>11.185805279999999</v>
      </c>
      <c r="AE28">
        <v>8.6597367999999992</v>
      </c>
      <c r="AF28">
        <v>5.4450000000000003</v>
      </c>
      <c r="AG28">
        <v>5.9962219199999991</v>
      </c>
      <c r="AH28">
        <v>14.352656239999998</v>
      </c>
      <c r="AI28">
        <v>10.154466399999999</v>
      </c>
      <c r="AJ28">
        <v>0</v>
      </c>
      <c r="AK28">
        <v>15.766649999999998</v>
      </c>
      <c r="AL28">
        <v>0</v>
      </c>
      <c r="AM28">
        <v>4.8588992571428555</v>
      </c>
      <c r="AN28">
        <v>0.66954999999999998</v>
      </c>
      <c r="AO28">
        <v>0</v>
      </c>
      <c r="AP28">
        <v>0.62881728000000003</v>
      </c>
      <c r="AQ28">
        <v>9.4523699999999984</v>
      </c>
      <c r="AR28">
        <v>15.241823999999999</v>
      </c>
      <c r="AS28">
        <v>9.7861167976000001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30.594943761415891</v>
      </c>
      <c r="BB28">
        <f t="shared" si="0"/>
        <v>910.78797113936002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9.4088854246000029</v>
      </c>
      <c r="L29">
        <v>578.49495499999989</v>
      </c>
      <c r="M29">
        <v>28.2256</v>
      </c>
      <c r="N29">
        <v>36.243749999999999</v>
      </c>
      <c r="O29">
        <v>0</v>
      </c>
      <c r="P29">
        <v>34.319415000000006</v>
      </c>
      <c r="Q29">
        <v>5.1849199999999991</v>
      </c>
      <c r="R29">
        <v>13.005925732800002</v>
      </c>
      <c r="S29">
        <v>8.0964826799999994</v>
      </c>
      <c r="T29">
        <v>0</v>
      </c>
      <c r="U29">
        <v>25.695727200000004</v>
      </c>
      <c r="V29">
        <v>4.3723920863309349</v>
      </c>
      <c r="W29">
        <v>14.236840014388488</v>
      </c>
      <c r="X29">
        <v>45.262887507913668</v>
      </c>
      <c r="Y29">
        <v>0</v>
      </c>
      <c r="Z29">
        <v>4.0214116799999999</v>
      </c>
      <c r="AA29">
        <v>2.1571107999999999</v>
      </c>
      <c r="AB29">
        <v>8.0565986800000005</v>
      </c>
      <c r="AC29">
        <v>5.9383226240000004</v>
      </c>
      <c r="AD29">
        <v>11.185805279999999</v>
      </c>
      <c r="AE29">
        <v>8.6597367999999992</v>
      </c>
      <c r="AF29">
        <v>5.4450000000000003</v>
      </c>
      <c r="AG29">
        <v>5.9962219199999991</v>
      </c>
      <c r="AH29">
        <v>14.352656239999998</v>
      </c>
      <c r="AI29">
        <v>10.154466399999999</v>
      </c>
      <c r="AJ29">
        <v>0</v>
      </c>
      <c r="AK29">
        <v>15.766649999999998</v>
      </c>
      <c r="AL29">
        <v>0</v>
      </c>
      <c r="AM29">
        <v>4.8588992571428555</v>
      </c>
      <c r="AN29">
        <v>0.66954999999999998</v>
      </c>
      <c r="AO29">
        <v>0</v>
      </c>
      <c r="AP29">
        <v>0.62881728000000003</v>
      </c>
      <c r="AQ29">
        <v>9.4523699999999984</v>
      </c>
      <c r="AR29">
        <v>15.241823999999999</v>
      </c>
      <c r="AS29">
        <v>9.7861167976000001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30.38487780141589</v>
      </c>
      <c r="BB29">
        <f t="shared" si="0"/>
        <v>904.53446060336012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9.4088854246000029</v>
      </c>
      <c r="L30">
        <v>578.49495499999989</v>
      </c>
      <c r="M30">
        <v>28.2256</v>
      </c>
      <c r="N30">
        <v>36.243749999999999</v>
      </c>
      <c r="O30">
        <v>0</v>
      </c>
      <c r="P30">
        <v>34.319415000000006</v>
      </c>
      <c r="Q30">
        <v>5.1849199999999991</v>
      </c>
      <c r="R30">
        <v>13.005925732800002</v>
      </c>
      <c r="S30">
        <v>8.0964826799999994</v>
      </c>
      <c r="T30">
        <v>0</v>
      </c>
      <c r="U30">
        <v>25.695727200000004</v>
      </c>
      <c r="V30">
        <v>4.3723920863309349</v>
      </c>
      <c r="W30">
        <v>14.236840014388488</v>
      </c>
      <c r="X30">
        <v>45.262887507913668</v>
      </c>
      <c r="Y30">
        <v>0</v>
      </c>
      <c r="Z30">
        <v>4.0214116799999999</v>
      </c>
      <c r="AA30">
        <v>0</v>
      </c>
      <c r="AB30">
        <v>8.0565986800000005</v>
      </c>
      <c r="AC30">
        <v>5.9383226240000004</v>
      </c>
      <c r="AD30">
        <v>11.185805279999999</v>
      </c>
      <c r="AE30">
        <v>8.6597367999999992</v>
      </c>
      <c r="AF30">
        <v>5.4450000000000003</v>
      </c>
      <c r="AG30">
        <v>5.9962219199999991</v>
      </c>
      <c r="AH30">
        <v>14.352656239999998</v>
      </c>
      <c r="AI30">
        <v>7.811128000000001</v>
      </c>
      <c r="AJ30">
        <v>0</v>
      </c>
      <c r="AK30">
        <v>15.766649999999998</v>
      </c>
      <c r="AL30">
        <v>0</v>
      </c>
      <c r="AM30">
        <v>3.2392661714285707</v>
      </c>
      <c r="AN30">
        <v>0.66954999999999998</v>
      </c>
      <c r="AO30">
        <v>0</v>
      </c>
      <c r="AP30">
        <v>0.62881728000000003</v>
      </c>
      <c r="AQ30">
        <v>9.4523699999999984</v>
      </c>
      <c r="AR30">
        <v>15.241823999999999</v>
      </c>
      <c r="AS30">
        <v>9.7861167976000001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30.185975004412718</v>
      </c>
      <c r="BB30">
        <f t="shared" si="0"/>
        <v>898.61328111464888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9.4088854246000029</v>
      </c>
      <c r="L31">
        <v>578.49495499999989</v>
      </c>
      <c r="M31">
        <v>28.2256</v>
      </c>
      <c r="N31">
        <v>36.243749999999999</v>
      </c>
      <c r="O31">
        <v>0</v>
      </c>
      <c r="P31">
        <v>34.319415000000006</v>
      </c>
      <c r="Q31">
        <v>5.1849199999999991</v>
      </c>
      <c r="R31">
        <v>12.015821999999998</v>
      </c>
      <c r="S31">
        <v>8.0964826799999994</v>
      </c>
      <c r="T31">
        <v>0</v>
      </c>
      <c r="U31">
        <v>25.695727200000004</v>
      </c>
      <c r="V31">
        <v>4.3723920863309349</v>
      </c>
      <c r="W31">
        <v>14.236840014388488</v>
      </c>
      <c r="X31">
        <v>45.262887507913668</v>
      </c>
      <c r="Y31">
        <v>0</v>
      </c>
      <c r="Z31">
        <v>4.0214116799999999</v>
      </c>
      <c r="AA31">
        <v>0</v>
      </c>
      <c r="AB31">
        <v>8.0565986800000005</v>
      </c>
      <c r="AC31">
        <v>5.9383226240000004</v>
      </c>
      <c r="AD31">
        <v>8.3893539599999993</v>
      </c>
      <c r="AE31">
        <v>8.6597367999999992</v>
      </c>
      <c r="AF31">
        <v>5.4450000000000003</v>
      </c>
      <c r="AG31">
        <v>5.9962219199999991</v>
      </c>
      <c r="AH31">
        <v>14.352656239999998</v>
      </c>
      <c r="AI31">
        <v>1.5622255999999999</v>
      </c>
      <c r="AJ31">
        <v>0</v>
      </c>
      <c r="AK31">
        <v>15.766649999999998</v>
      </c>
      <c r="AL31">
        <v>0</v>
      </c>
      <c r="AM31">
        <v>1.6196330857142853</v>
      </c>
      <c r="AN31">
        <v>0.66954999999999998</v>
      </c>
      <c r="AO31">
        <v>0</v>
      </c>
      <c r="AP31">
        <v>0.62881728000000003</v>
      </c>
      <c r="AQ31">
        <v>9.4523699999999984</v>
      </c>
      <c r="AR31">
        <v>15.241823999999999</v>
      </c>
      <c r="AS31">
        <v>10.11133032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29.817754196209542</v>
      </c>
      <c r="BB31">
        <f t="shared" si="0"/>
        <v>887.65162490673777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9.4088854246000029</v>
      </c>
      <c r="L32">
        <v>578.49495499999989</v>
      </c>
      <c r="M32">
        <v>28.2256</v>
      </c>
      <c r="N32">
        <v>36.243749999999999</v>
      </c>
      <c r="O32">
        <v>0</v>
      </c>
      <c r="P32">
        <v>34.319415000000006</v>
      </c>
      <c r="Q32">
        <v>5.1849199999999991</v>
      </c>
      <c r="R32">
        <v>12.015821999999998</v>
      </c>
      <c r="S32">
        <v>8.0964826799999994</v>
      </c>
      <c r="T32">
        <v>0</v>
      </c>
      <c r="U32">
        <v>25.695727200000004</v>
      </c>
      <c r="V32">
        <v>4.3723920863309349</v>
      </c>
      <c r="W32">
        <v>14.236840014388488</v>
      </c>
      <c r="X32">
        <v>45.262887507913668</v>
      </c>
      <c r="Y32">
        <v>0</v>
      </c>
      <c r="Z32">
        <v>4.0214116799999999</v>
      </c>
      <c r="AA32">
        <v>0</v>
      </c>
      <c r="AB32">
        <v>8.0565986800000005</v>
      </c>
      <c r="AC32">
        <v>5.9383226240000004</v>
      </c>
      <c r="AD32">
        <v>5.5929026400000001</v>
      </c>
      <c r="AE32">
        <v>8.6597367999999992</v>
      </c>
      <c r="AF32">
        <v>5.4450000000000003</v>
      </c>
      <c r="AG32">
        <v>5.9962219199999991</v>
      </c>
      <c r="AH32">
        <v>14.352656239999998</v>
      </c>
      <c r="AI32">
        <v>0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0</v>
      </c>
      <c r="AP32">
        <v>0.62881728000000003</v>
      </c>
      <c r="AQ32">
        <v>9.4523699999999984</v>
      </c>
      <c r="AR32">
        <v>15.241823999999999</v>
      </c>
      <c r="AS32">
        <v>10.11133032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29.623458921606364</v>
      </c>
      <c r="BB32">
        <f t="shared" si="0"/>
        <v>881.86761017562662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9.4088854246000029</v>
      </c>
      <c r="L33">
        <v>578.49495499999989</v>
      </c>
      <c r="M33">
        <v>28.2256</v>
      </c>
      <c r="N33">
        <v>36.243749999999999</v>
      </c>
      <c r="O33">
        <v>0</v>
      </c>
      <c r="P33">
        <v>34.319415000000006</v>
      </c>
      <c r="Q33">
        <v>5.1849199999999991</v>
      </c>
      <c r="R33">
        <v>13.005925732800002</v>
      </c>
      <c r="S33">
        <v>8.0964826799999994</v>
      </c>
      <c r="T33">
        <v>0</v>
      </c>
      <c r="U33">
        <v>25.695727200000004</v>
      </c>
      <c r="V33">
        <v>4.3723920863309349</v>
      </c>
      <c r="W33">
        <v>14.236840014388488</v>
      </c>
      <c r="X33">
        <v>45.262887507913668</v>
      </c>
      <c r="Y33">
        <v>0</v>
      </c>
      <c r="Z33">
        <v>4.0214116799999999</v>
      </c>
      <c r="AA33">
        <v>0</v>
      </c>
      <c r="AB33">
        <v>8.0565986800000005</v>
      </c>
      <c r="AC33">
        <v>5.9383226240000004</v>
      </c>
      <c r="AD33">
        <v>5.5929026400000001</v>
      </c>
      <c r="AE33">
        <v>8.6597367999999992</v>
      </c>
      <c r="AF33">
        <v>5.4450000000000003</v>
      </c>
      <c r="AG33">
        <v>5.9962219199999991</v>
      </c>
      <c r="AH33">
        <v>7.1763281199999991</v>
      </c>
      <c r="AI33">
        <v>0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0</v>
      </c>
      <c r="AP33">
        <v>0.62881728000000003</v>
      </c>
      <c r="AQ33">
        <v>9.4523699999999984</v>
      </c>
      <c r="AR33">
        <v>15.241823999999999</v>
      </c>
      <c r="AS33">
        <v>10.11133032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29.422406745606366</v>
      </c>
      <c r="BB33">
        <f t="shared" si="0"/>
        <v>875.88243796442669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9.4088854246000029</v>
      </c>
      <c r="L34">
        <v>578.49495499999989</v>
      </c>
      <c r="M34">
        <v>28.2256</v>
      </c>
      <c r="N34">
        <v>36.243749999999999</v>
      </c>
      <c r="O34">
        <v>0</v>
      </c>
      <c r="P34">
        <v>34.319415000000006</v>
      </c>
      <c r="Q34">
        <v>5.1849199999999991</v>
      </c>
      <c r="R34">
        <v>13.005925732800002</v>
      </c>
      <c r="S34">
        <v>8.0964826799999994</v>
      </c>
      <c r="T34">
        <v>0</v>
      </c>
      <c r="U34">
        <v>25.695727200000004</v>
      </c>
      <c r="V34">
        <v>4.3723920863309349</v>
      </c>
      <c r="W34">
        <v>14.236840014388488</v>
      </c>
      <c r="X34">
        <v>45.262887507913668</v>
      </c>
      <c r="Y34">
        <v>0</v>
      </c>
      <c r="Z34">
        <v>4.0214116799999999</v>
      </c>
      <c r="AA34">
        <v>0</v>
      </c>
      <c r="AB34">
        <v>8.0565986800000005</v>
      </c>
      <c r="AC34">
        <v>5.9383226240000004</v>
      </c>
      <c r="AD34">
        <v>5.5929026400000001</v>
      </c>
      <c r="AE34">
        <v>8.6597367999999992</v>
      </c>
      <c r="AF34">
        <v>5.4450000000000003</v>
      </c>
      <c r="AG34">
        <v>5.9962219199999991</v>
      </c>
      <c r="AH34">
        <v>0</v>
      </c>
      <c r="AI34">
        <v>0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0</v>
      </c>
      <c r="AP34">
        <v>0.62881728000000003</v>
      </c>
      <c r="AQ34">
        <v>9.4523699999999984</v>
      </c>
      <c r="AR34">
        <v>15.241823999999999</v>
      </c>
      <c r="AS34">
        <v>10.11133032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29.189176158406369</v>
      </c>
      <c r="BB34">
        <f t="shared" si="0"/>
        <v>868.93934043162676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9.4088854246000029</v>
      </c>
      <c r="L35">
        <v>578.49495499999989</v>
      </c>
      <c r="M35">
        <v>28.2256</v>
      </c>
      <c r="N35">
        <v>36.243749999999999</v>
      </c>
      <c r="O35">
        <v>0</v>
      </c>
      <c r="P35">
        <v>34.319415000000006</v>
      </c>
      <c r="Q35">
        <v>5.1849199999999991</v>
      </c>
      <c r="R35">
        <v>13.005925732800002</v>
      </c>
      <c r="S35">
        <v>8.0964826799999994</v>
      </c>
      <c r="T35">
        <v>0</v>
      </c>
      <c r="U35">
        <v>25.695727200000004</v>
      </c>
      <c r="V35">
        <v>4.3723920863309349</v>
      </c>
      <c r="W35">
        <v>14.236840014388488</v>
      </c>
      <c r="X35">
        <v>45.262887507913668</v>
      </c>
      <c r="Y35">
        <v>0</v>
      </c>
      <c r="Z35">
        <v>4.0214116799999999</v>
      </c>
      <c r="AA35">
        <v>0</v>
      </c>
      <c r="AB35">
        <v>8.0565986800000005</v>
      </c>
      <c r="AC35">
        <v>5.9383226240000004</v>
      </c>
      <c r="AD35">
        <v>2.7964513200000001</v>
      </c>
      <c r="AE35">
        <v>8.6597367999999992</v>
      </c>
      <c r="AF35">
        <v>5.4450000000000003</v>
      </c>
      <c r="AG35">
        <v>5.9962219199999991</v>
      </c>
      <c r="AH35">
        <v>0</v>
      </c>
      <c r="AI35">
        <v>0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0</v>
      </c>
      <c r="AP35">
        <v>0.62881728000000003</v>
      </c>
      <c r="AQ35">
        <v>6.3015799999999986</v>
      </c>
      <c r="AR35">
        <v>15.241823999999999</v>
      </c>
      <c r="AS35">
        <v>9.7861167976000001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28.985321171993668</v>
      </c>
      <c r="BB35">
        <f t="shared" si="0"/>
        <v>862.87074057563939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9.4088854246000029</v>
      </c>
      <c r="L36">
        <v>578.49495499999989</v>
      </c>
      <c r="M36">
        <v>28.2256</v>
      </c>
      <c r="N36">
        <v>36.243749999999999</v>
      </c>
      <c r="O36">
        <v>0</v>
      </c>
      <c r="P36">
        <v>34.319415000000006</v>
      </c>
      <c r="Q36">
        <v>5.1849199999999991</v>
      </c>
      <c r="R36">
        <v>13.005925732800002</v>
      </c>
      <c r="S36">
        <v>8.0964826799999994</v>
      </c>
      <c r="T36">
        <v>0</v>
      </c>
      <c r="U36">
        <v>25.695727200000004</v>
      </c>
      <c r="V36">
        <v>4.3723920863309349</v>
      </c>
      <c r="W36">
        <v>14.236840014388488</v>
      </c>
      <c r="X36">
        <v>45.262887507913668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0</v>
      </c>
      <c r="AE36">
        <v>8.6597367999999992</v>
      </c>
      <c r="AF36">
        <v>5.4450000000000003</v>
      </c>
      <c r="AG36">
        <v>5.9962219199999991</v>
      </c>
      <c r="AH36">
        <v>0</v>
      </c>
      <c r="AI36">
        <v>0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0</v>
      </c>
      <c r="AP36">
        <v>0.70741944000000001</v>
      </c>
      <c r="AQ36">
        <v>3.1507900000000002</v>
      </c>
      <c r="AR36">
        <v>15.241823999999999</v>
      </c>
      <c r="AS36">
        <v>9.7861167976000001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28.794590169180971</v>
      </c>
      <c r="BB36">
        <f t="shared" si="0"/>
        <v>857.1928324184521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9.4088854246000029</v>
      </c>
      <c r="L37">
        <v>578.49495499999989</v>
      </c>
      <c r="M37">
        <v>28.2256</v>
      </c>
      <c r="N37">
        <v>36.243749999999999</v>
      </c>
      <c r="O37">
        <v>0</v>
      </c>
      <c r="P37">
        <v>34.319415000000006</v>
      </c>
      <c r="Q37">
        <v>5.1849199999999991</v>
      </c>
      <c r="R37">
        <v>13.005925732800002</v>
      </c>
      <c r="S37">
        <v>8.0964826799999994</v>
      </c>
      <c r="T37">
        <v>0</v>
      </c>
      <c r="U37">
        <v>25.695727200000004</v>
      </c>
      <c r="V37">
        <v>4.3723920863309349</v>
      </c>
      <c r="W37">
        <v>14.236840014388488</v>
      </c>
      <c r="X37">
        <v>45.262887507913668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0</v>
      </c>
      <c r="AE37">
        <v>8.6597367999999992</v>
      </c>
      <c r="AF37">
        <v>5.4450000000000003</v>
      </c>
      <c r="AG37">
        <v>5.9962219199999991</v>
      </c>
      <c r="AH37">
        <v>0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0</v>
      </c>
      <c r="AP37">
        <v>0.70741944000000001</v>
      </c>
      <c r="AQ37">
        <v>2.0876399999999995</v>
      </c>
      <c r="AR37">
        <v>15.241823999999999</v>
      </c>
      <c r="AS37">
        <v>9.7861167976000001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28.760037947593666</v>
      </c>
      <c r="BB37">
        <f t="shared" si="0"/>
        <v>856.16423464003935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9.4088854246000029</v>
      </c>
      <c r="L38">
        <v>578.49495499999989</v>
      </c>
      <c r="M38">
        <v>28.2256</v>
      </c>
      <c r="N38">
        <v>36.243749999999999</v>
      </c>
      <c r="O38">
        <v>0</v>
      </c>
      <c r="P38">
        <v>34.319415000000006</v>
      </c>
      <c r="Q38">
        <v>5.1849199999999991</v>
      </c>
      <c r="R38">
        <v>13.005925732800002</v>
      </c>
      <c r="S38">
        <v>8.0964826799999994</v>
      </c>
      <c r="T38">
        <v>0</v>
      </c>
      <c r="U38">
        <v>25.695727200000004</v>
      </c>
      <c r="V38">
        <v>4.3723920863309349</v>
      </c>
      <c r="W38">
        <v>14.236840014388488</v>
      </c>
      <c r="X38">
        <v>45.262887507913668</v>
      </c>
      <c r="Y38">
        <v>0</v>
      </c>
      <c r="Z38">
        <v>2.01070584</v>
      </c>
      <c r="AA38">
        <v>0</v>
      </c>
      <c r="AB38">
        <v>8.0565986800000005</v>
      </c>
      <c r="AC38">
        <v>5.9383226240000004</v>
      </c>
      <c r="AD38">
        <v>0</v>
      </c>
      <c r="AE38">
        <v>8.6597367999999992</v>
      </c>
      <c r="AF38">
        <v>5.4450000000000003</v>
      </c>
      <c r="AG38">
        <v>5.9962219199999991</v>
      </c>
      <c r="AH38">
        <v>0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0</v>
      </c>
      <c r="AP38">
        <v>0.70741944000000001</v>
      </c>
      <c r="AQ38">
        <v>0</v>
      </c>
      <c r="AR38">
        <v>15.241823999999999</v>
      </c>
      <c r="AS38">
        <v>9.7861167976000001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28.626841554393664</v>
      </c>
      <c r="BB38">
        <f t="shared" si="0"/>
        <v>852.1990851932394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9.4088854246000029</v>
      </c>
      <c r="L39">
        <v>578.49495499999989</v>
      </c>
      <c r="M39">
        <v>28.2256</v>
      </c>
      <c r="N39">
        <v>36.243749999999999</v>
      </c>
      <c r="O39">
        <v>0</v>
      </c>
      <c r="P39">
        <v>34.319415000000006</v>
      </c>
      <c r="Q39">
        <v>5.1849199999999991</v>
      </c>
      <c r="R39">
        <v>13.005925732800002</v>
      </c>
      <c r="S39">
        <v>8.0964826799999994</v>
      </c>
      <c r="T39">
        <v>0</v>
      </c>
      <c r="U39">
        <v>25.695727200000004</v>
      </c>
      <c r="V39">
        <v>4.3723920863309349</v>
      </c>
      <c r="W39">
        <v>14.236840014388488</v>
      </c>
      <c r="X39">
        <v>45.262887507913668</v>
      </c>
      <c r="Y39">
        <v>0</v>
      </c>
      <c r="Z39">
        <v>2.01070584</v>
      </c>
      <c r="AA39">
        <v>0</v>
      </c>
      <c r="AB39">
        <v>8.0565986800000005</v>
      </c>
      <c r="AC39">
        <v>5.9383226240000004</v>
      </c>
      <c r="AD39">
        <v>0</v>
      </c>
      <c r="AE39">
        <v>8.6597367999999992</v>
      </c>
      <c r="AF39">
        <v>5.4450000000000003</v>
      </c>
      <c r="AG39">
        <v>5.9962219199999991</v>
      </c>
      <c r="AH39">
        <v>0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0</v>
      </c>
      <c r="AP39">
        <v>0.70741944000000001</v>
      </c>
      <c r="AQ39">
        <v>0</v>
      </c>
      <c r="AR39">
        <v>16.257945599999996</v>
      </c>
      <c r="AS39">
        <v>9.7861167976000001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28.659865506393658</v>
      </c>
      <c r="BB39">
        <f t="shared" si="0"/>
        <v>853.18218284123941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9.4088854246000029</v>
      </c>
      <c r="L40">
        <v>578.49495499999989</v>
      </c>
      <c r="M40">
        <v>28.2256</v>
      </c>
      <c r="N40">
        <v>36.243749999999999</v>
      </c>
      <c r="O40">
        <v>0</v>
      </c>
      <c r="P40">
        <v>34.319415000000006</v>
      </c>
      <c r="Q40">
        <v>5.1849199999999991</v>
      </c>
      <c r="R40">
        <v>13.005925732800002</v>
      </c>
      <c r="S40">
        <v>8.0964826799999994</v>
      </c>
      <c r="T40">
        <v>0</v>
      </c>
      <c r="U40">
        <v>25.695727200000004</v>
      </c>
      <c r="V40">
        <v>4.3723920863309349</v>
      </c>
      <c r="W40">
        <v>14.236840014388488</v>
      </c>
      <c r="X40">
        <v>45.262887507913668</v>
      </c>
      <c r="Y40">
        <v>0</v>
      </c>
      <c r="Z40">
        <v>2.01070584</v>
      </c>
      <c r="AA40">
        <v>0</v>
      </c>
      <c r="AB40">
        <v>8.0565986800000005</v>
      </c>
      <c r="AC40">
        <v>5.9383226240000004</v>
      </c>
      <c r="AD40">
        <v>0</v>
      </c>
      <c r="AE40">
        <v>8.6597367999999992</v>
      </c>
      <c r="AF40">
        <v>5.4450000000000003</v>
      </c>
      <c r="AG40">
        <v>5.9962219199999991</v>
      </c>
      <c r="AH40">
        <v>0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0</v>
      </c>
      <c r="AP40">
        <v>0.70741944000000001</v>
      </c>
      <c r="AQ40">
        <v>0</v>
      </c>
      <c r="AR40">
        <v>16.257945599999996</v>
      </c>
      <c r="AS40">
        <v>9.7861167976000001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28.659865506393658</v>
      </c>
      <c r="BB40">
        <f t="shared" si="0"/>
        <v>853.18218284123941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9.4088854246000029</v>
      </c>
      <c r="L41">
        <v>578.49495499999989</v>
      </c>
      <c r="M41">
        <v>28.2256</v>
      </c>
      <c r="N41">
        <v>36.243749999999999</v>
      </c>
      <c r="O41">
        <v>0</v>
      </c>
      <c r="P41">
        <v>34.319415000000006</v>
      </c>
      <c r="Q41">
        <v>5.1849199999999991</v>
      </c>
      <c r="R41">
        <v>13.005925732800002</v>
      </c>
      <c r="S41">
        <v>8.0964826799999994</v>
      </c>
      <c r="T41">
        <v>0</v>
      </c>
      <c r="U41">
        <v>25.695727200000004</v>
      </c>
      <c r="V41">
        <v>4.3723920863309349</v>
      </c>
      <c r="W41">
        <v>14.236840014388488</v>
      </c>
      <c r="X41">
        <v>45.262887507913668</v>
      </c>
      <c r="Y41">
        <v>0</v>
      </c>
      <c r="Z41">
        <v>2.01070584</v>
      </c>
      <c r="AA41">
        <v>0</v>
      </c>
      <c r="AB41">
        <v>4.0078511199999998</v>
      </c>
      <c r="AC41">
        <v>5.9383226240000004</v>
      </c>
      <c r="AD41">
        <v>0</v>
      </c>
      <c r="AE41">
        <v>8.6597367999999992</v>
      </c>
      <c r="AF41">
        <v>2.7225000000000001</v>
      </c>
      <c r="AG41">
        <v>5.9962219199999991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0</v>
      </c>
      <c r="AP41">
        <v>0.70741944000000001</v>
      </c>
      <c r="AQ41">
        <v>0</v>
      </c>
      <c r="AR41">
        <v>16.257945599999996</v>
      </c>
      <c r="AS41">
        <v>9.7861167976000001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28.439799883993658</v>
      </c>
      <c r="BB41">
        <f t="shared" si="0"/>
        <v>846.63100090363946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9.4088854246000029</v>
      </c>
      <c r="L42">
        <v>578.49495499999989</v>
      </c>
      <c r="M42">
        <v>28.2256</v>
      </c>
      <c r="N42">
        <v>36.243749999999999</v>
      </c>
      <c r="O42">
        <v>0</v>
      </c>
      <c r="P42">
        <v>34.319415000000006</v>
      </c>
      <c r="Q42">
        <v>5.1849199999999991</v>
      </c>
      <c r="R42">
        <v>13.005925732800002</v>
      </c>
      <c r="S42">
        <v>8.0964826799999994</v>
      </c>
      <c r="T42">
        <v>0</v>
      </c>
      <c r="U42">
        <v>25.695727200000004</v>
      </c>
      <c r="V42">
        <v>4.3723920863309349</v>
      </c>
      <c r="W42">
        <v>14.236840014388488</v>
      </c>
      <c r="X42">
        <v>45.262887507913668</v>
      </c>
      <c r="Y42">
        <v>0</v>
      </c>
      <c r="Z42">
        <v>2.01070584</v>
      </c>
      <c r="AA42">
        <v>0</v>
      </c>
      <c r="AB42">
        <v>4.0078511199999998</v>
      </c>
      <c r="AC42">
        <v>5.9383226240000004</v>
      </c>
      <c r="AD42">
        <v>0</v>
      </c>
      <c r="AE42">
        <v>4.3298683999999996</v>
      </c>
      <c r="AF42">
        <v>2.7225000000000001</v>
      </c>
      <c r="AG42">
        <v>5.9962219199999991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0</v>
      </c>
      <c r="AP42">
        <v>0.70741944000000001</v>
      </c>
      <c r="AQ42">
        <v>0</v>
      </c>
      <c r="AR42">
        <v>16.257945599999996</v>
      </c>
      <c r="AS42">
        <v>9.7861167976000001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28.299079007593654</v>
      </c>
      <c r="BB42">
        <f t="shared" si="0"/>
        <v>842.44185338003945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9.4088854246000029</v>
      </c>
      <c r="L43">
        <v>578.49495499999989</v>
      </c>
      <c r="M43">
        <v>28.2256</v>
      </c>
      <c r="N43">
        <v>36.243749999999999</v>
      </c>
      <c r="O43">
        <v>0</v>
      </c>
      <c r="P43">
        <v>34.319415000000006</v>
      </c>
      <c r="Q43">
        <v>5.1849199999999991</v>
      </c>
      <c r="R43">
        <v>13.005925732800002</v>
      </c>
      <c r="S43">
        <v>8.0964826799999994</v>
      </c>
      <c r="T43">
        <v>0</v>
      </c>
      <c r="U43">
        <v>25.695727200000004</v>
      </c>
      <c r="V43">
        <v>4.3723920863309349</v>
      </c>
      <c r="W43">
        <v>14.236840014388488</v>
      </c>
      <c r="X43">
        <v>45.262887507913668</v>
      </c>
      <c r="Y43">
        <v>0</v>
      </c>
      <c r="Z43">
        <v>2.01070584</v>
      </c>
      <c r="AA43">
        <v>0</v>
      </c>
      <c r="AB43">
        <v>4.0078511199999998</v>
      </c>
      <c r="AC43">
        <v>5.9383226240000004</v>
      </c>
      <c r="AD43">
        <v>0</v>
      </c>
      <c r="AE43">
        <v>4.3298683999999996</v>
      </c>
      <c r="AF43">
        <v>2.7225000000000001</v>
      </c>
      <c r="AG43">
        <v>5.9962219199999991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0</v>
      </c>
      <c r="AP43">
        <v>2.0829572400000003</v>
      </c>
      <c r="AQ43">
        <v>0</v>
      </c>
      <c r="AR43">
        <v>15.241823999999999</v>
      </c>
      <c r="AS43">
        <v>10.11133032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28.321329677593667</v>
      </c>
      <c r="BB43">
        <f t="shared" si="0"/>
        <v>843.1042324324394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9.4088854246000029</v>
      </c>
      <c r="L44">
        <v>578.49495499999989</v>
      </c>
      <c r="M44">
        <v>28.2256</v>
      </c>
      <c r="N44">
        <v>36.243749999999999</v>
      </c>
      <c r="O44">
        <v>0</v>
      </c>
      <c r="P44">
        <v>34.319415000000006</v>
      </c>
      <c r="Q44">
        <v>5.1849199999999991</v>
      </c>
      <c r="R44">
        <v>13.005925732800002</v>
      </c>
      <c r="S44">
        <v>8.0964826799999994</v>
      </c>
      <c r="T44">
        <v>0</v>
      </c>
      <c r="U44">
        <v>25.695727200000004</v>
      </c>
      <c r="V44">
        <v>4.3723920863309349</v>
      </c>
      <c r="W44">
        <v>14.236840014388488</v>
      </c>
      <c r="X44">
        <v>45.262887507913668</v>
      </c>
      <c r="Y44">
        <v>0</v>
      </c>
      <c r="Z44">
        <v>2.01070584</v>
      </c>
      <c r="AA44">
        <v>0</v>
      </c>
      <c r="AB44">
        <v>4.0078511199999998</v>
      </c>
      <c r="AC44">
        <v>5.9383226240000004</v>
      </c>
      <c r="AD44">
        <v>0</v>
      </c>
      <c r="AE44">
        <v>4.3298683999999996</v>
      </c>
      <c r="AF44">
        <v>2.7225000000000001</v>
      </c>
      <c r="AG44">
        <v>5.9962219199999991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0</v>
      </c>
      <c r="AP44">
        <v>2.0829572400000003</v>
      </c>
      <c r="AQ44">
        <v>0</v>
      </c>
      <c r="AR44">
        <v>15.241823999999999</v>
      </c>
      <c r="AS44">
        <v>10.11133032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28.321329677593667</v>
      </c>
      <c r="BB44">
        <f t="shared" si="0"/>
        <v>843.1042324324394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9.4088854246000029</v>
      </c>
      <c r="L45">
        <v>578.49495499999989</v>
      </c>
      <c r="M45">
        <v>28.2256</v>
      </c>
      <c r="N45">
        <v>36.243749999999999</v>
      </c>
      <c r="O45">
        <v>0</v>
      </c>
      <c r="P45">
        <v>34.319415000000006</v>
      </c>
      <c r="Q45">
        <v>5.1849199999999991</v>
      </c>
      <c r="R45">
        <v>13.005925732800002</v>
      </c>
      <c r="S45">
        <v>8.0964826799999994</v>
      </c>
      <c r="T45">
        <v>0</v>
      </c>
      <c r="U45">
        <v>25.695727200000004</v>
      </c>
      <c r="V45">
        <v>4.3723920863309349</v>
      </c>
      <c r="W45">
        <v>14.236840014388488</v>
      </c>
      <c r="X45">
        <v>45.262887507913668</v>
      </c>
      <c r="Y45">
        <v>0</v>
      </c>
      <c r="Z45">
        <v>2.01070584</v>
      </c>
      <c r="AA45">
        <v>0</v>
      </c>
      <c r="AB45">
        <v>4.0078511199999998</v>
      </c>
      <c r="AC45">
        <v>2.8910254879999995</v>
      </c>
      <c r="AD45">
        <v>0</v>
      </c>
      <c r="AE45">
        <v>4.3298683999999996</v>
      </c>
      <c r="AF45">
        <v>2.7225000000000001</v>
      </c>
      <c r="AG45">
        <v>5.9962219199999991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0</v>
      </c>
      <c r="AP45">
        <v>2.0829572400000003</v>
      </c>
      <c r="AQ45">
        <v>0</v>
      </c>
      <c r="AR45">
        <v>15.241823999999999</v>
      </c>
      <c r="AS45">
        <v>10.11133032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28.22229248999367</v>
      </c>
      <c r="BB45">
        <f t="shared" si="0"/>
        <v>840.15597248403935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9.4088854246000029</v>
      </c>
      <c r="L46">
        <v>578.49495499999989</v>
      </c>
      <c r="M46">
        <v>28.2256</v>
      </c>
      <c r="N46">
        <v>36.243749999999999</v>
      </c>
      <c r="O46">
        <v>0</v>
      </c>
      <c r="P46">
        <v>34.319415000000006</v>
      </c>
      <c r="Q46">
        <v>5.1849199999999991</v>
      </c>
      <c r="R46">
        <v>13.005925732800002</v>
      </c>
      <c r="S46">
        <v>8.0964826799999994</v>
      </c>
      <c r="T46">
        <v>0</v>
      </c>
      <c r="U46">
        <v>25.695727200000004</v>
      </c>
      <c r="V46">
        <v>4.3723920863309349</v>
      </c>
      <c r="W46">
        <v>14.236840014388488</v>
      </c>
      <c r="X46">
        <v>45.262887507913668</v>
      </c>
      <c r="Y46">
        <v>0</v>
      </c>
      <c r="Z46">
        <v>0</v>
      </c>
      <c r="AA46">
        <v>0</v>
      </c>
      <c r="AB46">
        <v>4.0078511199999998</v>
      </c>
      <c r="AC46">
        <v>0</v>
      </c>
      <c r="AD46">
        <v>0</v>
      </c>
      <c r="AE46">
        <v>4.3298683999999996</v>
      </c>
      <c r="AF46">
        <v>2.7225000000000001</v>
      </c>
      <c r="AG46">
        <v>5.9962219199999991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0</v>
      </c>
      <c r="AP46">
        <v>2.0829572400000003</v>
      </c>
      <c r="AQ46">
        <v>0</v>
      </c>
      <c r="AR46">
        <v>15.241823999999999</v>
      </c>
      <c r="AS46">
        <v>10.11133032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28.062986283193666</v>
      </c>
      <c r="BB46">
        <f t="shared" si="0"/>
        <v>835.41354736283938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9.4088854246000029</v>
      </c>
      <c r="L47">
        <v>578.49495499999989</v>
      </c>
      <c r="M47">
        <v>28.2256</v>
      </c>
      <c r="N47">
        <v>36.243749999999999</v>
      </c>
      <c r="O47">
        <v>0</v>
      </c>
      <c r="P47">
        <v>34.319415000000006</v>
      </c>
      <c r="Q47">
        <v>5.1849199999999991</v>
      </c>
      <c r="R47">
        <v>13.005925732800002</v>
      </c>
      <c r="S47">
        <v>8.0964826799999994</v>
      </c>
      <c r="T47">
        <v>0</v>
      </c>
      <c r="U47">
        <v>25.695727200000004</v>
      </c>
      <c r="V47">
        <v>4.3723920863309349</v>
      </c>
      <c r="W47">
        <v>14.236840014388488</v>
      </c>
      <c r="X47">
        <v>45.262887507913668</v>
      </c>
      <c r="Y47">
        <v>0</v>
      </c>
      <c r="Z47">
        <v>0</v>
      </c>
      <c r="AA47">
        <v>0</v>
      </c>
      <c r="AB47">
        <v>4.0078511199999998</v>
      </c>
      <c r="AC47">
        <v>0</v>
      </c>
      <c r="AD47">
        <v>0</v>
      </c>
      <c r="AE47">
        <v>4.3298683999999996</v>
      </c>
      <c r="AF47">
        <v>2.7225000000000001</v>
      </c>
      <c r="AG47">
        <v>5.9962219199999991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0</v>
      </c>
      <c r="AP47">
        <v>0.70741944000000001</v>
      </c>
      <c r="AQ47">
        <v>0</v>
      </c>
      <c r="AR47">
        <v>15.241823999999999</v>
      </c>
      <c r="AS47">
        <v>9.7861167976000001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28.00771166119366</v>
      </c>
      <c r="BB47">
        <f t="shared" si="0"/>
        <v>833.76807066243941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9.4088854246000029</v>
      </c>
      <c r="L48">
        <v>578.49495499999989</v>
      </c>
      <c r="M48">
        <v>28.2256</v>
      </c>
      <c r="N48">
        <v>36.243749999999999</v>
      </c>
      <c r="O48">
        <v>0</v>
      </c>
      <c r="P48">
        <v>34.319415000000006</v>
      </c>
      <c r="Q48">
        <v>5.1849199999999991</v>
      </c>
      <c r="R48">
        <v>13.005925732800002</v>
      </c>
      <c r="S48">
        <v>8.0964826799999994</v>
      </c>
      <c r="T48">
        <v>0</v>
      </c>
      <c r="U48">
        <v>25.695727200000004</v>
      </c>
      <c r="V48">
        <v>4.3723920863309349</v>
      </c>
      <c r="W48">
        <v>14.236840014388488</v>
      </c>
      <c r="X48">
        <v>45.262887507913668</v>
      </c>
      <c r="Y48">
        <v>0</v>
      </c>
      <c r="Z48">
        <v>0</v>
      </c>
      <c r="AA48">
        <v>0</v>
      </c>
      <c r="AB48">
        <v>4.0078511199999998</v>
      </c>
      <c r="AC48">
        <v>0</v>
      </c>
      <c r="AD48">
        <v>0</v>
      </c>
      <c r="AE48">
        <v>4.3298683999999996</v>
      </c>
      <c r="AF48">
        <v>2.7225000000000001</v>
      </c>
      <c r="AG48">
        <v>5.9962219199999991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0</v>
      </c>
      <c r="AP48">
        <v>0.70741944000000001</v>
      </c>
      <c r="AQ48">
        <v>0</v>
      </c>
      <c r="AR48">
        <v>15.241823999999999</v>
      </c>
      <c r="AS48">
        <v>9.7861167976000001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28.00771166119366</v>
      </c>
      <c r="BB48">
        <f t="shared" si="0"/>
        <v>833.76807066243941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9.4088854246000029</v>
      </c>
      <c r="L49">
        <v>578.49495499999989</v>
      </c>
      <c r="M49">
        <v>28.2256</v>
      </c>
      <c r="N49">
        <v>36.243749999999999</v>
      </c>
      <c r="O49">
        <v>0</v>
      </c>
      <c r="P49">
        <v>34.319415000000006</v>
      </c>
      <c r="Q49">
        <v>5.1849199999999991</v>
      </c>
      <c r="R49">
        <v>13.005925732800002</v>
      </c>
      <c r="S49">
        <v>8.0964826799999994</v>
      </c>
      <c r="T49">
        <v>0</v>
      </c>
      <c r="U49">
        <v>25.695727200000004</v>
      </c>
      <c r="V49">
        <v>4.3723920863309349</v>
      </c>
      <c r="W49">
        <v>14.236840014388488</v>
      </c>
      <c r="X49">
        <v>45.262887507913668</v>
      </c>
      <c r="Y49">
        <v>0</v>
      </c>
      <c r="Z49">
        <v>0</v>
      </c>
      <c r="AA49">
        <v>0</v>
      </c>
      <c r="AB49">
        <v>4.0078511199999998</v>
      </c>
      <c r="AC49">
        <v>0</v>
      </c>
      <c r="AD49">
        <v>0</v>
      </c>
      <c r="AE49">
        <v>4.3298683999999996</v>
      </c>
      <c r="AF49">
        <v>2.7225000000000001</v>
      </c>
      <c r="AG49">
        <v>5.9962219199999991</v>
      </c>
      <c r="AH49">
        <v>0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0</v>
      </c>
      <c r="AP49">
        <v>0.70741944000000001</v>
      </c>
      <c r="AQ49">
        <v>0</v>
      </c>
      <c r="AR49">
        <v>15.241823999999999</v>
      </c>
      <c r="AS49">
        <v>9.7861167976000001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28.00771166119366</v>
      </c>
      <c r="BB49">
        <f t="shared" si="0"/>
        <v>833.76807066243941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9.4088854246000029</v>
      </c>
      <c r="L50">
        <v>578.49495499999989</v>
      </c>
      <c r="M50">
        <v>28.2256</v>
      </c>
      <c r="N50">
        <v>36.243749999999999</v>
      </c>
      <c r="O50">
        <v>0</v>
      </c>
      <c r="P50">
        <v>34.319415000000006</v>
      </c>
      <c r="Q50">
        <v>5.1849199999999991</v>
      </c>
      <c r="R50">
        <v>13.005925732800002</v>
      </c>
      <c r="S50">
        <v>8.0964826799999994</v>
      </c>
      <c r="T50">
        <v>0</v>
      </c>
      <c r="U50">
        <v>25.695727200000004</v>
      </c>
      <c r="V50">
        <v>4.3723920863309349</v>
      </c>
      <c r="W50">
        <v>14.236840014388488</v>
      </c>
      <c r="X50">
        <v>45.262887507913668</v>
      </c>
      <c r="Y50">
        <v>0</v>
      </c>
      <c r="Z50">
        <v>0</v>
      </c>
      <c r="AA50">
        <v>0</v>
      </c>
      <c r="AB50">
        <v>4.0078511199999998</v>
      </c>
      <c r="AC50">
        <v>0</v>
      </c>
      <c r="AD50">
        <v>0</v>
      </c>
      <c r="AE50">
        <v>4.3298683999999996</v>
      </c>
      <c r="AF50">
        <v>2.7225000000000001</v>
      </c>
      <c r="AG50">
        <v>5.9962219199999991</v>
      </c>
      <c r="AH50">
        <v>0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0</v>
      </c>
      <c r="AP50">
        <v>0.70741944000000001</v>
      </c>
      <c r="AQ50">
        <v>0</v>
      </c>
      <c r="AR50">
        <v>15.241823999999999</v>
      </c>
      <c r="AS50">
        <v>9.7861167976000001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28.00771166119366</v>
      </c>
      <c r="BB50">
        <f t="shared" si="0"/>
        <v>833.76807066243941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9.4088854246000029</v>
      </c>
      <c r="L51">
        <v>578.49495499999989</v>
      </c>
      <c r="M51">
        <v>28.2256</v>
      </c>
      <c r="N51">
        <v>36.243749999999999</v>
      </c>
      <c r="O51">
        <v>0</v>
      </c>
      <c r="P51">
        <v>34.319415000000006</v>
      </c>
      <c r="Q51">
        <v>5.1849199999999991</v>
      </c>
      <c r="R51">
        <v>13.005925732800002</v>
      </c>
      <c r="S51">
        <v>8.0964826799999994</v>
      </c>
      <c r="T51">
        <v>0</v>
      </c>
      <c r="U51">
        <v>25.695727200000004</v>
      </c>
      <c r="V51">
        <v>4.3723920863309349</v>
      </c>
      <c r="W51">
        <v>14.236840014388488</v>
      </c>
      <c r="X51">
        <v>45.262887507913668</v>
      </c>
      <c r="Y51">
        <v>0</v>
      </c>
      <c r="Z51">
        <v>0</v>
      </c>
      <c r="AA51">
        <v>0</v>
      </c>
      <c r="AB51">
        <v>4.0078511199999998</v>
      </c>
      <c r="AC51">
        <v>0</v>
      </c>
      <c r="AD51">
        <v>0</v>
      </c>
      <c r="AE51">
        <v>4.3298683999999996</v>
      </c>
      <c r="AF51">
        <v>2.7225000000000001</v>
      </c>
      <c r="AG51">
        <v>5.9962219199999991</v>
      </c>
      <c r="AH51">
        <v>0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0</v>
      </c>
      <c r="AP51">
        <v>0.70741944000000001</v>
      </c>
      <c r="AQ51">
        <v>0</v>
      </c>
      <c r="AR51">
        <v>15.241823999999999</v>
      </c>
      <c r="AS51">
        <v>9.7861167976000001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28.00771166119366</v>
      </c>
      <c r="BB51">
        <f t="shared" si="0"/>
        <v>833.76807066243941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9.4088854246000029</v>
      </c>
      <c r="L52">
        <v>578.49495499999989</v>
      </c>
      <c r="M52">
        <v>28.2256</v>
      </c>
      <c r="N52">
        <v>36.243749999999999</v>
      </c>
      <c r="O52">
        <v>0</v>
      </c>
      <c r="P52">
        <v>34.319415000000006</v>
      </c>
      <c r="Q52">
        <v>5.1849199999999991</v>
      </c>
      <c r="R52">
        <v>13.005925732800002</v>
      </c>
      <c r="S52">
        <v>8.0964826799999994</v>
      </c>
      <c r="T52">
        <v>0</v>
      </c>
      <c r="U52">
        <v>25.695727200000004</v>
      </c>
      <c r="V52">
        <v>4.3723920863309349</v>
      </c>
      <c r="W52">
        <v>14.236840014388488</v>
      </c>
      <c r="X52">
        <v>45.262887507913668</v>
      </c>
      <c r="Y52">
        <v>0</v>
      </c>
      <c r="Z52">
        <v>0</v>
      </c>
      <c r="AA52">
        <v>0</v>
      </c>
      <c r="AB52">
        <v>4.0078511199999998</v>
      </c>
      <c r="AC52">
        <v>0</v>
      </c>
      <c r="AD52">
        <v>0</v>
      </c>
      <c r="AE52">
        <v>4.3298683999999996</v>
      </c>
      <c r="AF52">
        <v>2.7225000000000001</v>
      </c>
      <c r="AG52">
        <v>5.9962219199999991</v>
      </c>
      <c r="AH52">
        <v>5.8688999199999996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0</v>
      </c>
      <c r="AP52">
        <v>0.70741944000000001</v>
      </c>
      <c r="AQ52">
        <v>0</v>
      </c>
      <c r="AR52">
        <v>15.241823999999999</v>
      </c>
      <c r="AS52">
        <v>9.7861167976000001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28.198451061993659</v>
      </c>
      <c r="BB52">
        <f t="shared" si="0"/>
        <v>839.4462311816394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9.4088854246000029</v>
      </c>
      <c r="L53">
        <v>578.49495499999989</v>
      </c>
      <c r="M53">
        <v>28.2256</v>
      </c>
      <c r="N53">
        <v>36.243749999999999</v>
      </c>
      <c r="O53">
        <v>0</v>
      </c>
      <c r="P53">
        <v>34.319415000000006</v>
      </c>
      <c r="Q53">
        <v>5.1849199999999991</v>
      </c>
      <c r="R53">
        <v>13.005925732800002</v>
      </c>
      <c r="S53">
        <v>8.0964826799999994</v>
      </c>
      <c r="T53">
        <v>0</v>
      </c>
      <c r="U53">
        <v>25.695727200000004</v>
      </c>
      <c r="V53">
        <v>4.3723920863309349</v>
      </c>
      <c r="W53">
        <v>14.236840014388488</v>
      </c>
      <c r="X53">
        <v>45.262887507913668</v>
      </c>
      <c r="Y53">
        <v>0</v>
      </c>
      <c r="Z53">
        <v>2.01070584</v>
      </c>
      <c r="AA53">
        <v>0</v>
      </c>
      <c r="AB53">
        <v>3.5170938400000002</v>
      </c>
      <c r="AC53">
        <v>0</v>
      </c>
      <c r="AD53">
        <v>0</v>
      </c>
      <c r="AE53">
        <v>4.3298683999999996</v>
      </c>
      <c r="AF53">
        <v>2.7225000000000001</v>
      </c>
      <c r="AG53">
        <v>5.9962219199999991</v>
      </c>
      <c r="AH53">
        <v>5.8688999199999996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0</v>
      </c>
      <c r="AP53">
        <v>0.70741944000000001</v>
      </c>
      <c r="AQ53">
        <v>0</v>
      </c>
      <c r="AR53">
        <v>15.241823999999999</v>
      </c>
      <c r="AS53">
        <v>9.7861167976000001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28.247849543593659</v>
      </c>
      <c r="BB53">
        <f t="shared" si="0"/>
        <v>840.91678126003933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9.4088854246000029</v>
      </c>
      <c r="L54">
        <v>578.49495499999989</v>
      </c>
      <c r="M54">
        <v>28.2256</v>
      </c>
      <c r="N54">
        <v>36.243749999999999</v>
      </c>
      <c r="O54">
        <v>0</v>
      </c>
      <c r="P54">
        <v>34.319415000000006</v>
      </c>
      <c r="Q54">
        <v>5.1849199999999991</v>
      </c>
      <c r="R54">
        <v>13.005925732800002</v>
      </c>
      <c r="S54">
        <v>8.0964826799999994</v>
      </c>
      <c r="T54">
        <v>0</v>
      </c>
      <c r="U54">
        <v>25.695727200000004</v>
      </c>
      <c r="V54">
        <v>4.3723920863309349</v>
      </c>
      <c r="W54">
        <v>14.236840014388488</v>
      </c>
      <c r="X54">
        <v>45.262887507913668</v>
      </c>
      <c r="Y54">
        <v>0</v>
      </c>
      <c r="Z54">
        <v>2.01070584</v>
      </c>
      <c r="AA54">
        <v>0</v>
      </c>
      <c r="AB54">
        <v>4.0078511199999998</v>
      </c>
      <c r="AC54">
        <v>0</v>
      </c>
      <c r="AD54">
        <v>0</v>
      </c>
      <c r="AE54">
        <v>4.3298683999999996</v>
      </c>
      <c r="AF54">
        <v>2.7225000000000001</v>
      </c>
      <c r="AG54">
        <v>5.9962219199999991</v>
      </c>
      <c r="AH54">
        <v>5.8688999199999996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0</v>
      </c>
      <c r="AP54">
        <v>0.70741944000000001</v>
      </c>
      <c r="AQ54">
        <v>0</v>
      </c>
      <c r="AR54">
        <v>15.241823999999999</v>
      </c>
      <c r="AS54">
        <v>9.7861167976000001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28.263798848393662</v>
      </c>
      <c r="BB54">
        <f t="shared" si="0"/>
        <v>841.39158923523939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9.4088854246000029</v>
      </c>
      <c r="L55">
        <v>578.49495499999989</v>
      </c>
      <c r="M55">
        <v>28.2256</v>
      </c>
      <c r="N55">
        <v>36.243749999999999</v>
      </c>
      <c r="O55">
        <v>0</v>
      </c>
      <c r="P55">
        <v>34.319415000000006</v>
      </c>
      <c r="Q55">
        <v>5.1849199999999991</v>
      </c>
      <c r="R55">
        <v>13.005925732800002</v>
      </c>
      <c r="S55">
        <v>8.0964826799999994</v>
      </c>
      <c r="T55">
        <v>0</v>
      </c>
      <c r="U55">
        <v>25.695727200000004</v>
      </c>
      <c r="V55">
        <v>4.3723920863309349</v>
      </c>
      <c r="W55">
        <v>14.236840014388488</v>
      </c>
      <c r="X55">
        <v>45.262887507913668</v>
      </c>
      <c r="Y55">
        <v>0</v>
      </c>
      <c r="Z55">
        <v>2.01070584</v>
      </c>
      <c r="AA55">
        <v>0</v>
      </c>
      <c r="AB55">
        <v>4.0078511199999998</v>
      </c>
      <c r="AC55">
        <v>0</v>
      </c>
      <c r="AD55">
        <v>2.7964513200000001</v>
      </c>
      <c r="AE55">
        <v>4.3298683999999996</v>
      </c>
      <c r="AF55">
        <v>2.7225000000000001</v>
      </c>
      <c r="AG55">
        <v>5.9962219199999991</v>
      </c>
      <c r="AH55">
        <v>5.8688999199999996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0</v>
      </c>
      <c r="AP55">
        <v>0.51091404000000007</v>
      </c>
      <c r="AQ55">
        <v>0</v>
      </c>
      <c r="AR55">
        <v>15.241823999999999</v>
      </c>
      <c r="AS55">
        <v>9.7861167976000001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28.348297090793658</v>
      </c>
      <c r="BB55">
        <f t="shared" si="0"/>
        <v>843.90703691283943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9.4088854246000029</v>
      </c>
      <c r="L56">
        <v>578.49495499999989</v>
      </c>
      <c r="M56">
        <v>28.2256</v>
      </c>
      <c r="N56">
        <v>36.243749999999999</v>
      </c>
      <c r="O56">
        <v>0</v>
      </c>
      <c r="P56">
        <v>34.319415000000006</v>
      </c>
      <c r="Q56">
        <v>5.1849199999999991</v>
      </c>
      <c r="R56">
        <v>13.005925732800002</v>
      </c>
      <c r="S56">
        <v>8.0964826799999994</v>
      </c>
      <c r="T56">
        <v>0</v>
      </c>
      <c r="U56">
        <v>25.695727200000004</v>
      </c>
      <c r="V56">
        <v>4.3723920863309349</v>
      </c>
      <c r="W56">
        <v>14.236840014388488</v>
      </c>
      <c r="X56">
        <v>45.262887507913668</v>
      </c>
      <c r="Y56">
        <v>0</v>
      </c>
      <c r="Z56">
        <v>2.01070584</v>
      </c>
      <c r="AA56">
        <v>0</v>
      </c>
      <c r="AB56">
        <v>4.0078511199999998</v>
      </c>
      <c r="AC56">
        <v>2.9691613120000002</v>
      </c>
      <c r="AD56">
        <v>2.7964513200000001</v>
      </c>
      <c r="AE56">
        <v>4.3298683999999996</v>
      </c>
      <c r="AF56">
        <v>2.7225000000000001</v>
      </c>
      <c r="AG56">
        <v>5.9962219199999991</v>
      </c>
      <c r="AH56">
        <v>5.8688999199999996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0</v>
      </c>
      <c r="AP56">
        <v>0.51091404000000007</v>
      </c>
      <c r="AQ56">
        <v>0</v>
      </c>
      <c r="AR56">
        <v>15.241823999999999</v>
      </c>
      <c r="AS56">
        <v>9.7861167976000001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28.44479489479366</v>
      </c>
      <c r="BB56">
        <f t="shared" si="0"/>
        <v>846.77970042083939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9.4088854246000029</v>
      </c>
      <c r="L57">
        <v>578.49495499999989</v>
      </c>
      <c r="M57">
        <v>28.2256</v>
      </c>
      <c r="N57">
        <v>36.243749999999999</v>
      </c>
      <c r="O57">
        <v>0</v>
      </c>
      <c r="P57">
        <v>34.319415000000006</v>
      </c>
      <c r="Q57">
        <v>5.1849199999999991</v>
      </c>
      <c r="R57">
        <v>13.005925732800002</v>
      </c>
      <c r="S57">
        <v>8.0964826799999994</v>
      </c>
      <c r="T57">
        <v>0</v>
      </c>
      <c r="U57">
        <v>25.695727200000004</v>
      </c>
      <c r="V57">
        <v>4.3723920863309349</v>
      </c>
      <c r="W57">
        <v>13.968642086330933</v>
      </c>
      <c r="X57">
        <v>45.262887507913668</v>
      </c>
      <c r="Y57">
        <v>0</v>
      </c>
      <c r="Z57">
        <v>2.01070584</v>
      </c>
      <c r="AA57">
        <v>0</v>
      </c>
      <c r="AB57">
        <v>4.0078511199999998</v>
      </c>
      <c r="AC57">
        <v>5.9383226240000004</v>
      </c>
      <c r="AD57">
        <v>2.7964513200000001</v>
      </c>
      <c r="AE57">
        <v>4.3298683999999996</v>
      </c>
      <c r="AF57">
        <v>2.7225000000000001</v>
      </c>
      <c r="AG57">
        <v>5.9962219199999991</v>
      </c>
      <c r="AH57">
        <v>5.8688999199999996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0</v>
      </c>
      <c r="AP57">
        <v>0.51091404000000007</v>
      </c>
      <c r="AQ57">
        <v>0</v>
      </c>
      <c r="AR57">
        <v>16.427299199999997</v>
      </c>
      <c r="AS57">
        <v>9.7861167976000001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28.571104087397977</v>
      </c>
      <c r="BB57">
        <f t="shared" si="0"/>
        <v>850.53982981217757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9.4088854246000029</v>
      </c>
      <c r="L58">
        <v>578.49495499999989</v>
      </c>
      <c r="M58">
        <v>28.2256</v>
      </c>
      <c r="N58">
        <v>36.243749999999999</v>
      </c>
      <c r="O58">
        <v>0</v>
      </c>
      <c r="P58">
        <v>34.319415000000006</v>
      </c>
      <c r="Q58">
        <v>5.1849199999999991</v>
      </c>
      <c r="R58">
        <v>13.005925732800002</v>
      </c>
      <c r="S58">
        <v>8.0964826799999994</v>
      </c>
      <c r="T58">
        <v>0</v>
      </c>
      <c r="U58">
        <v>25.695727200000004</v>
      </c>
      <c r="V58">
        <v>4.3723920863309349</v>
      </c>
      <c r="W58">
        <v>13.968642086330933</v>
      </c>
      <c r="X58">
        <v>45.262887507913668</v>
      </c>
      <c r="Y58">
        <v>0</v>
      </c>
      <c r="Z58">
        <v>2.01070584</v>
      </c>
      <c r="AA58">
        <v>0</v>
      </c>
      <c r="AB58">
        <v>4.0078511199999998</v>
      </c>
      <c r="AC58">
        <v>5.9383226240000004</v>
      </c>
      <c r="AD58">
        <v>2.7964513200000001</v>
      </c>
      <c r="AE58">
        <v>4.3298683999999996</v>
      </c>
      <c r="AF58">
        <v>2.7225000000000001</v>
      </c>
      <c r="AG58">
        <v>5.9962219199999991</v>
      </c>
      <c r="AH58">
        <v>5.8688999199999996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0</v>
      </c>
      <c r="AP58">
        <v>0.51091404000000007</v>
      </c>
      <c r="AQ58">
        <v>3.1894499999999995</v>
      </c>
      <c r="AR58">
        <v>16.427299199999997</v>
      </c>
      <c r="AS58">
        <v>9.7861167976000001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28.674761365810674</v>
      </c>
      <c r="BB58">
        <f t="shared" si="0"/>
        <v>853.62562253376484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9.4088854246000029</v>
      </c>
      <c r="L59">
        <v>578.49495499999989</v>
      </c>
      <c r="M59">
        <v>28.2256</v>
      </c>
      <c r="N59">
        <v>36.243749999999999</v>
      </c>
      <c r="O59">
        <v>0</v>
      </c>
      <c r="P59">
        <v>34.319415000000006</v>
      </c>
      <c r="Q59">
        <v>5.1849199999999991</v>
      </c>
      <c r="R59">
        <v>13.005925732800002</v>
      </c>
      <c r="S59">
        <v>8.0964826799999994</v>
      </c>
      <c r="T59">
        <v>0</v>
      </c>
      <c r="U59">
        <v>25.695727200000004</v>
      </c>
      <c r="V59">
        <v>4.3723920863309349</v>
      </c>
      <c r="W59">
        <v>13.968642086330933</v>
      </c>
      <c r="X59">
        <v>45.262887507913668</v>
      </c>
      <c r="Y59">
        <v>0</v>
      </c>
      <c r="Z59">
        <v>2.01070584</v>
      </c>
      <c r="AA59">
        <v>0</v>
      </c>
      <c r="AB59">
        <v>4.0078511199999998</v>
      </c>
      <c r="AC59">
        <v>5.9383226240000004</v>
      </c>
      <c r="AD59">
        <v>2.7964513200000001</v>
      </c>
      <c r="AE59">
        <v>8.0693002000000007</v>
      </c>
      <c r="AF59">
        <v>2.7225000000000001</v>
      </c>
      <c r="AG59">
        <v>5.9962219199999991</v>
      </c>
      <c r="AH59">
        <v>5.8688999199999996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0</v>
      </c>
      <c r="AP59">
        <v>0.51091404000000007</v>
      </c>
      <c r="AQ59">
        <v>9.4523699999999984</v>
      </c>
      <c r="AR59">
        <v>16.427299199999997</v>
      </c>
      <c r="AS59">
        <v>9.7861167976000001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28.999838029410682</v>
      </c>
      <c r="BB59">
        <f t="shared" si="0"/>
        <v>863.30289767016484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9.4088854246000029</v>
      </c>
      <c r="L60">
        <v>578.49495499999989</v>
      </c>
      <c r="M60">
        <v>28.2256</v>
      </c>
      <c r="N60">
        <v>36.243749999999999</v>
      </c>
      <c r="O60">
        <v>0</v>
      </c>
      <c r="P60">
        <v>34.319415000000006</v>
      </c>
      <c r="Q60">
        <v>5.1849199999999991</v>
      </c>
      <c r="R60">
        <v>13.005925732800002</v>
      </c>
      <c r="S60">
        <v>8.0964826799999994</v>
      </c>
      <c r="T60">
        <v>0</v>
      </c>
      <c r="U60">
        <v>25.695727200000004</v>
      </c>
      <c r="V60">
        <v>4.3723920863309349</v>
      </c>
      <c r="W60">
        <v>13.968642086330933</v>
      </c>
      <c r="X60">
        <v>45.262887507913668</v>
      </c>
      <c r="Y60">
        <v>0</v>
      </c>
      <c r="Z60">
        <v>2.01070584</v>
      </c>
      <c r="AA60">
        <v>0</v>
      </c>
      <c r="AB60">
        <v>4.0078511199999998</v>
      </c>
      <c r="AC60">
        <v>5.9383226240000004</v>
      </c>
      <c r="AD60">
        <v>2.7964513200000001</v>
      </c>
      <c r="AE60">
        <v>8.4629245999999991</v>
      </c>
      <c r="AF60">
        <v>2.7225000000000001</v>
      </c>
      <c r="AG60">
        <v>5.9962219199999991</v>
      </c>
      <c r="AH60">
        <v>5.8688999199999996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0</v>
      </c>
      <c r="AP60">
        <v>0.51091404000000007</v>
      </c>
      <c r="AQ60">
        <v>9.4523699999999984</v>
      </c>
      <c r="AR60">
        <v>16.427299199999997</v>
      </c>
      <c r="AS60">
        <v>9.7861167976000001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29.012630669010683</v>
      </c>
      <c r="BB60">
        <f t="shared" si="0"/>
        <v>863.68372943056477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9.4088854246000029</v>
      </c>
      <c r="L61">
        <v>578.49495499999989</v>
      </c>
      <c r="M61">
        <v>28.2256</v>
      </c>
      <c r="N61">
        <v>36.243749999999999</v>
      </c>
      <c r="O61">
        <v>0</v>
      </c>
      <c r="P61">
        <v>34.319415000000006</v>
      </c>
      <c r="Q61">
        <v>5.1849199999999991</v>
      </c>
      <c r="R61">
        <v>13.005925732800002</v>
      </c>
      <c r="S61">
        <v>8.0964826799999994</v>
      </c>
      <c r="T61">
        <v>0</v>
      </c>
      <c r="U61">
        <v>25.695727200000004</v>
      </c>
      <c r="V61">
        <v>4.3723920863309349</v>
      </c>
      <c r="W61">
        <v>13.968642086330933</v>
      </c>
      <c r="X61">
        <v>45.262887507913668</v>
      </c>
      <c r="Y61">
        <v>0</v>
      </c>
      <c r="Z61">
        <v>2.01070584</v>
      </c>
      <c r="AA61">
        <v>0</v>
      </c>
      <c r="AB61">
        <v>8.0565986800000005</v>
      </c>
      <c r="AC61">
        <v>5.9383226240000004</v>
      </c>
      <c r="AD61">
        <v>2.7964513200000001</v>
      </c>
      <c r="AE61">
        <v>8.6597367999999992</v>
      </c>
      <c r="AF61">
        <v>2.7225000000000001</v>
      </c>
      <c r="AG61">
        <v>5.9962219199999991</v>
      </c>
      <c r="AH61">
        <v>7.1763281199999991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0</v>
      </c>
      <c r="AP61">
        <v>0.51091404000000007</v>
      </c>
      <c r="AQ61">
        <v>9.4523699999999984</v>
      </c>
      <c r="AR61">
        <v>15.241823999999999</v>
      </c>
      <c r="AS61">
        <v>9.7861167976000001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29.154574757010685</v>
      </c>
      <c r="BB61">
        <f t="shared" si="0"/>
        <v>867.90929810256478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9.4088854246000029</v>
      </c>
      <c r="L62">
        <v>578.49495499999989</v>
      </c>
      <c r="M62">
        <v>28.2256</v>
      </c>
      <c r="N62">
        <v>36.243749999999999</v>
      </c>
      <c r="O62">
        <v>0</v>
      </c>
      <c r="P62">
        <v>34.319415000000006</v>
      </c>
      <c r="Q62">
        <v>5.1849199999999991</v>
      </c>
      <c r="R62">
        <v>13.005925732800002</v>
      </c>
      <c r="S62">
        <v>8.0964826799999994</v>
      </c>
      <c r="T62">
        <v>0</v>
      </c>
      <c r="U62">
        <v>25.695727200000004</v>
      </c>
      <c r="V62">
        <v>4.3723920863309349</v>
      </c>
      <c r="W62">
        <v>13.968642086330933</v>
      </c>
      <c r="X62">
        <v>45.262887507913668</v>
      </c>
      <c r="Y62">
        <v>0</v>
      </c>
      <c r="Z62">
        <v>2.01070584</v>
      </c>
      <c r="AA62">
        <v>0</v>
      </c>
      <c r="AB62">
        <v>8.0565986800000005</v>
      </c>
      <c r="AC62">
        <v>5.9383226240000004</v>
      </c>
      <c r="AD62">
        <v>2.7964513200000001</v>
      </c>
      <c r="AE62">
        <v>8.6597367999999992</v>
      </c>
      <c r="AF62">
        <v>2.7225000000000001</v>
      </c>
      <c r="AG62">
        <v>5.9962219199999991</v>
      </c>
      <c r="AH62">
        <v>7.1763281199999991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0</v>
      </c>
      <c r="AP62">
        <v>0.51091404000000007</v>
      </c>
      <c r="AQ62">
        <v>9.4523699999999984</v>
      </c>
      <c r="AR62">
        <v>15.241823999999999</v>
      </c>
      <c r="AS62">
        <v>9.7861167976000001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29.154574757010685</v>
      </c>
      <c r="BB62">
        <f t="shared" si="0"/>
        <v>867.90929810256478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9.4088854246000029</v>
      </c>
      <c r="L63">
        <v>578.49495499999989</v>
      </c>
      <c r="M63">
        <v>28.2256</v>
      </c>
      <c r="N63">
        <v>36.243749999999999</v>
      </c>
      <c r="O63">
        <v>0</v>
      </c>
      <c r="P63">
        <v>34.319415000000006</v>
      </c>
      <c r="Q63">
        <v>5.1849199999999991</v>
      </c>
      <c r="R63">
        <v>13.005925732800002</v>
      </c>
      <c r="S63">
        <v>8.0964826799999994</v>
      </c>
      <c r="T63">
        <v>0</v>
      </c>
      <c r="U63">
        <v>25.695727200000004</v>
      </c>
      <c r="V63">
        <v>4.3723920863309349</v>
      </c>
      <c r="W63">
        <v>14.236840014388488</v>
      </c>
      <c r="X63">
        <v>45.262887507913668</v>
      </c>
      <c r="Y63">
        <v>0</v>
      </c>
      <c r="Z63">
        <v>2.01070584</v>
      </c>
      <c r="AA63">
        <v>4.3088894160000004</v>
      </c>
      <c r="AB63">
        <v>8.0565986800000005</v>
      </c>
      <c r="AC63">
        <v>5.9383226240000004</v>
      </c>
      <c r="AD63">
        <v>2.7964513200000001</v>
      </c>
      <c r="AE63">
        <v>8.6597367999999992</v>
      </c>
      <c r="AF63">
        <v>2.7225000000000001</v>
      </c>
      <c r="AG63">
        <v>5.9962219199999991</v>
      </c>
      <c r="AH63">
        <v>7.1763281199999991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0</v>
      </c>
      <c r="AP63">
        <v>0.51091404000000007</v>
      </c>
      <c r="AQ63">
        <v>9.4523699999999984</v>
      </c>
      <c r="AR63">
        <v>15.241823999999999</v>
      </c>
      <c r="AS63">
        <v>9.7861167976000001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29.303330172406369</v>
      </c>
      <c r="BB63">
        <f t="shared" si="0"/>
        <v>872.33763003122658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9.4088854246000029</v>
      </c>
      <c r="L64">
        <v>578.49495499999989</v>
      </c>
      <c r="M64">
        <v>28.2256</v>
      </c>
      <c r="N64">
        <v>36.243749999999999</v>
      </c>
      <c r="O64">
        <v>0</v>
      </c>
      <c r="P64">
        <v>34.319415000000006</v>
      </c>
      <c r="Q64">
        <v>5.1849199999999991</v>
      </c>
      <c r="R64">
        <v>13.005925732800002</v>
      </c>
      <c r="S64">
        <v>8.0964826799999994</v>
      </c>
      <c r="T64">
        <v>0</v>
      </c>
      <c r="U64">
        <v>25.695727200000004</v>
      </c>
      <c r="V64">
        <v>4.3723920863309349</v>
      </c>
      <c r="W64">
        <v>14.236840014388488</v>
      </c>
      <c r="X64">
        <v>45.262887507913668</v>
      </c>
      <c r="Y64">
        <v>0</v>
      </c>
      <c r="Z64">
        <v>2.01070584</v>
      </c>
      <c r="AA64">
        <v>8.6042059999999996</v>
      </c>
      <c r="AB64">
        <v>8.0565986800000005</v>
      </c>
      <c r="AC64">
        <v>5.9383226240000004</v>
      </c>
      <c r="AD64">
        <v>2.7964513200000001</v>
      </c>
      <c r="AE64">
        <v>8.6597367999999992</v>
      </c>
      <c r="AF64">
        <v>2.7225000000000001</v>
      </c>
      <c r="AG64">
        <v>5.9962219199999991</v>
      </c>
      <c r="AH64">
        <v>7.1763281199999991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0</v>
      </c>
      <c r="AP64">
        <v>0.51091404000000007</v>
      </c>
      <c r="AQ64">
        <v>9.4523699999999984</v>
      </c>
      <c r="AR64">
        <v>15.241823999999999</v>
      </c>
      <c r="AS64">
        <v>9.7861167976000001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29.442927854006371</v>
      </c>
      <c r="BB64">
        <f t="shared" si="0"/>
        <v>876.49334893362652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9.4088854246000029</v>
      </c>
      <c r="L65">
        <v>578.49495499999989</v>
      </c>
      <c r="M65">
        <v>28.2256</v>
      </c>
      <c r="N65">
        <v>36.243749999999999</v>
      </c>
      <c r="O65">
        <v>0</v>
      </c>
      <c r="P65">
        <v>34.319415000000006</v>
      </c>
      <c r="Q65">
        <v>5.1849199999999991</v>
      </c>
      <c r="R65">
        <v>13.005925732800002</v>
      </c>
      <c r="S65">
        <v>8.0964826799999994</v>
      </c>
      <c r="T65">
        <v>0</v>
      </c>
      <c r="U65">
        <v>25.695727200000004</v>
      </c>
      <c r="V65">
        <v>4.3723920863309349</v>
      </c>
      <c r="W65">
        <v>13.968642086330933</v>
      </c>
      <c r="X65">
        <v>45.262887507913668</v>
      </c>
      <c r="Y65">
        <v>0</v>
      </c>
      <c r="Z65">
        <v>2.01070584</v>
      </c>
      <c r="AA65">
        <v>8.6042059999999996</v>
      </c>
      <c r="AB65">
        <v>8.0565986800000005</v>
      </c>
      <c r="AC65">
        <v>5.9383226240000004</v>
      </c>
      <c r="AD65">
        <v>2.7964513200000001</v>
      </c>
      <c r="AE65">
        <v>10.234234399999997</v>
      </c>
      <c r="AF65">
        <v>2.7225000000000001</v>
      </c>
      <c r="AG65">
        <v>5.9962219199999991</v>
      </c>
      <c r="AH65">
        <v>7.1763281199999991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0</v>
      </c>
      <c r="AP65">
        <v>0.51091404000000007</v>
      </c>
      <c r="AQ65">
        <v>9.4523699999999984</v>
      </c>
      <c r="AR65">
        <v>15.241823999999999</v>
      </c>
      <c r="AS65">
        <v>9.7861167976000001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29.485382470610695</v>
      </c>
      <c r="BB65">
        <f t="shared" si="0"/>
        <v>877.75719398896467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9.4088854246000029</v>
      </c>
      <c r="L66">
        <v>578.49495499999989</v>
      </c>
      <c r="M66">
        <v>28.2256</v>
      </c>
      <c r="N66">
        <v>36.243749999999999</v>
      </c>
      <c r="O66">
        <v>0</v>
      </c>
      <c r="P66">
        <v>34.319415000000006</v>
      </c>
      <c r="Q66">
        <v>5.1849199999999991</v>
      </c>
      <c r="R66">
        <v>13.005925732800002</v>
      </c>
      <c r="S66">
        <v>8.0964826799999994</v>
      </c>
      <c r="T66">
        <v>0</v>
      </c>
      <c r="U66">
        <v>25.695727200000004</v>
      </c>
      <c r="V66">
        <v>4.3723920863309349</v>
      </c>
      <c r="W66">
        <v>13.968642086330933</v>
      </c>
      <c r="X66">
        <v>45.262887507913668</v>
      </c>
      <c r="Y66">
        <v>0</v>
      </c>
      <c r="Z66">
        <v>2.01070584</v>
      </c>
      <c r="AA66">
        <v>8.6042059999999996</v>
      </c>
      <c r="AB66">
        <v>8.0565986800000005</v>
      </c>
      <c r="AC66">
        <v>5.9383226240000004</v>
      </c>
      <c r="AD66">
        <v>5.5929026400000001</v>
      </c>
      <c r="AE66">
        <v>10.234234399999997</v>
      </c>
      <c r="AF66">
        <v>2.7225000000000001</v>
      </c>
      <c r="AG66">
        <v>5.9962219199999991</v>
      </c>
      <c r="AH66">
        <v>7.1763281199999991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0</v>
      </c>
      <c r="AP66">
        <v>0.51091404000000007</v>
      </c>
      <c r="AQ66">
        <v>9.4523699999999984</v>
      </c>
      <c r="AR66">
        <v>15.241823999999999</v>
      </c>
      <c r="AS66">
        <v>9.7861167976000001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29.57626706181069</v>
      </c>
      <c r="BB66">
        <f t="shared" si="0"/>
        <v>880.46276071776481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9.4088854246000029</v>
      </c>
      <c r="L67">
        <v>578.49495499999989</v>
      </c>
      <c r="M67">
        <v>28.2256</v>
      </c>
      <c r="N67">
        <v>36.243749999999999</v>
      </c>
      <c r="O67">
        <v>0</v>
      </c>
      <c r="P67">
        <v>34.319415000000006</v>
      </c>
      <c r="Q67">
        <v>5.1849199999999991</v>
      </c>
      <c r="R67">
        <v>13.005925732800002</v>
      </c>
      <c r="S67">
        <v>8.0964826799999994</v>
      </c>
      <c r="T67">
        <v>0</v>
      </c>
      <c r="U67">
        <v>25.695727200000004</v>
      </c>
      <c r="V67">
        <v>4.3723920863309349</v>
      </c>
      <c r="W67">
        <v>13.968642086330933</v>
      </c>
      <c r="X67">
        <v>45.262887507913668</v>
      </c>
      <c r="Y67">
        <v>0</v>
      </c>
      <c r="Z67">
        <v>2.01070584</v>
      </c>
      <c r="AA67">
        <v>7.755904000000001</v>
      </c>
      <c r="AB67">
        <v>4.0078511199999998</v>
      </c>
      <c r="AC67">
        <v>2.9691613120000002</v>
      </c>
      <c r="AD67">
        <v>5.5929026400000001</v>
      </c>
      <c r="AE67">
        <v>10.234234399999997</v>
      </c>
      <c r="AF67">
        <v>2.7225000000000001</v>
      </c>
      <c r="AG67">
        <v>5.9962219199999991</v>
      </c>
      <c r="AH67">
        <v>7.1763281199999991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0</v>
      </c>
      <c r="AP67">
        <v>0.70741944000000001</v>
      </c>
      <c r="AQ67">
        <v>9.4523699999999984</v>
      </c>
      <c r="AR67">
        <v>16.427299199999997</v>
      </c>
      <c r="AS67">
        <v>9.7861167976000001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29.365529516610678</v>
      </c>
      <c r="BB67">
        <f t="shared" si="0"/>
        <v>874.18926799096494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9.4088854246000029</v>
      </c>
      <c r="L68">
        <v>578.49495499999989</v>
      </c>
      <c r="M68">
        <v>28.2256</v>
      </c>
      <c r="N68">
        <v>36.243749999999999</v>
      </c>
      <c r="O68">
        <v>0</v>
      </c>
      <c r="P68">
        <v>34.319415000000006</v>
      </c>
      <c r="Q68">
        <v>5.1849199999999991</v>
      </c>
      <c r="R68">
        <v>13.005925732800002</v>
      </c>
      <c r="S68">
        <v>8.0964826799999994</v>
      </c>
      <c r="T68">
        <v>0</v>
      </c>
      <c r="U68">
        <v>25.695727200000004</v>
      </c>
      <c r="V68">
        <v>4.3723920863309349</v>
      </c>
      <c r="W68">
        <v>13.968642086330933</v>
      </c>
      <c r="X68">
        <v>45.262887507913668</v>
      </c>
      <c r="Y68">
        <v>0</v>
      </c>
      <c r="Z68">
        <v>2.01070584</v>
      </c>
      <c r="AA68">
        <v>7.755904000000001</v>
      </c>
      <c r="AB68">
        <v>4.0078511199999998</v>
      </c>
      <c r="AC68">
        <v>2.9691613120000002</v>
      </c>
      <c r="AD68">
        <v>5.5929026400000001</v>
      </c>
      <c r="AE68">
        <v>10.234234399999997</v>
      </c>
      <c r="AF68">
        <v>2.7225000000000001</v>
      </c>
      <c r="AG68">
        <v>5.9962219199999991</v>
      </c>
      <c r="AH68">
        <v>7.1763281199999991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0</v>
      </c>
      <c r="AP68">
        <v>0.70741944000000001</v>
      </c>
      <c r="AQ68">
        <v>9.4523699999999984</v>
      </c>
      <c r="AR68">
        <v>16.427299199999997</v>
      </c>
      <c r="AS68">
        <v>9.7861167976000001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29.365529516610678</v>
      </c>
      <c r="BB68">
        <f t="shared" ref="BB68:BB99" si="1">SUM(B68:AZ68)-BA68</f>
        <v>874.18926799096494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9.4088854246000029</v>
      </c>
      <c r="L69">
        <v>578.49495499999989</v>
      </c>
      <c r="M69">
        <v>28.2256</v>
      </c>
      <c r="N69">
        <v>36.243749999999999</v>
      </c>
      <c r="O69">
        <v>0</v>
      </c>
      <c r="P69">
        <v>34.319415000000006</v>
      </c>
      <c r="Q69">
        <v>5.1849199999999991</v>
      </c>
      <c r="R69">
        <v>13.005925732800002</v>
      </c>
      <c r="S69">
        <v>8.0964826799999994</v>
      </c>
      <c r="T69">
        <v>0</v>
      </c>
      <c r="U69">
        <v>25.695727200000004</v>
      </c>
      <c r="V69">
        <v>4.3723920863309349</v>
      </c>
      <c r="W69">
        <v>13.968642086330933</v>
      </c>
      <c r="X69">
        <v>45.262887507913668</v>
      </c>
      <c r="Y69">
        <v>0</v>
      </c>
      <c r="Z69">
        <v>2.01070584</v>
      </c>
      <c r="AA69">
        <v>7.755904000000001</v>
      </c>
      <c r="AB69">
        <v>4.0078511199999998</v>
      </c>
      <c r="AC69">
        <v>2.9691613120000002</v>
      </c>
      <c r="AD69">
        <v>2.7964513200000001</v>
      </c>
      <c r="AE69">
        <v>10.234234399999997</v>
      </c>
      <c r="AF69">
        <v>2.7225000000000001</v>
      </c>
      <c r="AG69">
        <v>5.9962219199999991</v>
      </c>
      <c r="AH69">
        <v>7.1763281199999991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0</v>
      </c>
      <c r="AP69">
        <v>0.70741944000000001</v>
      </c>
      <c r="AQ69">
        <v>9.4523699999999984</v>
      </c>
      <c r="AR69">
        <v>16.427299199999997</v>
      </c>
      <c r="AS69">
        <v>9.7861167976000001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29.274644925410684</v>
      </c>
      <c r="BB69">
        <f t="shared" si="1"/>
        <v>871.4837012621648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9.4088854246000029</v>
      </c>
      <c r="L70">
        <v>578.49495499999989</v>
      </c>
      <c r="M70">
        <v>28.2256</v>
      </c>
      <c r="N70">
        <v>36.243749999999999</v>
      </c>
      <c r="O70">
        <v>0</v>
      </c>
      <c r="P70">
        <v>34.319415000000006</v>
      </c>
      <c r="Q70">
        <v>5.1849199999999991</v>
      </c>
      <c r="R70">
        <v>13.005925732800002</v>
      </c>
      <c r="S70">
        <v>8.0964826799999994</v>
      </c>
      <c r="T70">
        <v>0</v>
      </c>
      <c r="U70">
        <v>25.695727200000004</v>
      </c>
      <c r="V70">
        <v>4.3723920863309349</v>
      </c>
      <c r="W70">
        <v>13.968642086330933</v>
      </c>
      <c r="X70">
        <v>45.262887507913668</v>
      </c>
      <c r="Y70">
        <v>0</v>
      </c>
      <c r="Z70">
        <v>2.01070584</v>
      </c>
      <c r="AA70">
        <v>3.8779520000000005</v>
      </c>
      <c r="AB70">
        <v>4.0078511199999998</v>
      </c>
      <c r="AC70">
        <v>2.9691613120000002</v>
      </c>
      <c r="AD70">
        <v>2.7964513200000001</v>
      </c>
      <c r="AE70">
        <v>8.6597367999999992</v>
      </c>
      <c r="AF70">
        <v>2.7225000000000001</v>
      </c>
      <c r="AG70">
        <v>5.9962219199999991</v>
      </c>
      <c r="AH70">
        <v>10.459425600000001</v>
      </c>
      <c r="AI70">
        <v>0</v>
      </c>
      <c r="AJ70">
        <v>0</v>
      </c>
      <c r="AK70">
        <v>15.766649999999998</v>
      </c>
      <c r="AL70">
        <v>0</v>
      </c>
      <c r="AM70">
        <v>1.6196330857142853</v>
      </c>
      <c r="AN70">
        <v>0.66954999999999998</v>
      </c>
      <c r="AO70">
        <v>0</v>
      </c>
      <c r="AP70">
        <v>0.70741944000000001</v>
      </c>
      <c r="AQ70">
        <v>9.4523699999999984</v>
      </c>
      <c r="AR70">
        <v>16.427299199999997</v>
      </c>
      <c r="AS70">
        <v>9.7861167976000001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29.256779102813852</v>
      </c>
      <c r="BB70">
        <f t="shared" si="1"/>
        <v>870.95184805047609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9.4088854246000029</v>
      </c>
      <c r="L71">
        <v>578.49495499999989</v>
      </c>
      <c r="M71">
        <v>28.2256</v>
      </c>
      <c r="N71">
        <v>36.243749999999999</v>
      </c>
      <c r="O71">
        <v>0</v>
      </c>
      <c r="P71">
        <v>34.319415000000006</v>
      </c>
      <c r="Q71">
        <v>5.1849199999999991</v>
      </c>
      <c r="R71">
        <v>13.005925732800002</v>
      </c>
      <c r="S71">
        <v>8.0964826799999994</v>
      </c>
      <c r="T71">
        <v>0</v>
      </c>
      <c r="U71">
        <v>25.695727200000004</v>
      </c>
      <c r="V71">
        <v>4.3723920863309349</v>
      </c>
      <c r="W71">
        <v>13.968642086330933</v>
      </c>
      <c r="X71">
        <v>45.262887507913668</v>
      </c>
      <c r="Y71">
        <v>0</v>
      </c>
      <c r="Z71">
        <v>2.01070584</v>
      </c>
      <c r="AA71">
        <v>3.8779520000000005</v>
      </c>
      <c r="AB71">
        <v>4.0078511199999998</v>
      </c>
      <c r="AC71">
        <v>2.9691613120000002</v>
      </c>
      <c r="AD71">
        <v>2.7964513200000001</v>
      </c>
      <c r="AE71">
        <v>8.6597367999999992</v>
      </c>
      <c r="AF71">
        <v>5.4450000000000003</v>
      </c>
      <c r="AG71">
        <v>5.9962219199999991</v>
      </c>
      <c r="AH71">
        <v>14.265494359999998</v>
      </c>
      <c r="AI71">
        <v>0</v>
      </c>
      <c r="AJ71">
        <v>0</v>
      </c>
      <c r="AK71">
        <v>15.766649999999998</v>
      </c>
      <c r="AL71">
        <v>0</v>
      </c>
      <c r="AM71">
        <v>2.8629877777777768</v>
      </c>
      <c r="AN71">
        <v>0.66954999999999998</v>
      </c>
      <c r="AO71">
        <v>0</v>
      </c>
      <c r="AP71">
        <v>2.4759680400000001</v>
      </c>
      <c r="AQ71">
        <v>9.4523699999999984</v>
      </c>
      <c r="AR71">
        <v>15.241823999999999</v>
      </c>
      <c r="AS71">
        <v>9.7861167976000001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29.52831683800116</v>
      </c>
      <c r="BB71">
        <f t="shared" si="1"/>
        <v>879.03530716735236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9.4088854246000029</v>
      </c>
      <c r="L72">
        <v>578.49495499999989</v>
      </c>
      <c r="M72">
        <v>28.2256</v>
      </c>
      <c r="N72">
        <v>36.243749999999999</v>
      </c>
      <c r="O72">
        <v>0</v>
      </c>
      <c r="P72">
        <v>34.319415000000006</v>
      </c>
      <c r="Q72">
        <v>5.1849199999999991</v>
      </c>
      <c r="R72">
        <v>13.005925732800002</v>
      </c>
      <c r="S72">
        <v>8.0964826799999994</v>
      </c>
      <c r="T72">
        <v>0</v>
      </c>
      <c r="U72">
        <v>25.695727200000004</v>
      </c>
      <c r="V72">
        <v>4.3723920863309349</v>
      </c>
      <c r="W72">
        <v>13.968642086330933</v>
      </c>
      <c r="X72">
        <v>45.262887507913668</v>
      </c>
      <c r="Y72">
        <v>0</v>
      </c>
      <c r="Z72">
        <v>2.01070584</v>
      </c>
      <c r="AA72">
        <v>3.8779520000000005</v>
      </c>
      <c r="AB72">
        <v>4.0078511199999998</v>
      </c>
      <c r="AC72">
        <v>2.9691613120000002</v>
      </c>
      <c r="AD72">
        <v>2.7964513200000001</v>
      </c>
      <c r="AE72">
        <v>8.6597367999999992</v>
      </c>
      <c r="AF72">
        <v>5.4450000000000003</v>
      </c>
      <c r="AG72">
        <v>5.9962219199999991</v>
      </c>
      <c r="AH72">
        <v>14.265494359999998</v>
      </c>
      <c r="AI72">
        <v>0</v>
      </c>
      <c r="AJ72">
        <v>0</v>
      </c>
      <c r="AK72">
        <v>15.766649999999998</v>
      </c>
      <c r="AL72">
        <v>0</v>
      </c>
      <c r="AM72">
        <v>2.8629877777777768</v>
      </c>
      <c r="AN72">
        <v>0.66954999999999998</v>
      </c>
      <c r="AO72">
        <v>0</v>
      </c>
      <c r="AP72">
        <v>2.4759680400000001</v>
      </c>
      <c r="AQ72">
        <v>9.4523699999999984</v>
      </c>
      <c r="AR72">
        <v>15.241823999999999</v>
      </c>
      <c r="AS72">
        <v>9.7861167976000001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29.52831683800116</v>
      </c>
      <c r="BB72">
        <f t="shared" si="1"/>
        <v>879.03530716735236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9.4088854246000029</v>
      </c>
      <c r="L73">
        <v>578.49495499999989</v>
      </c>
      <c r="M73">
        <v>28.2256</v>
      </c>
      <c r="N73">
        <v>36.243749999999999</v>
      </c>
      <c r="O73">
        <v>0</v>
      </c>
      <c r="P73">
        <v>34.319415000000006</v>
      </c>
      <c r="Q73">
        <v>5.1849199999999991</v>
      </c>
      <c r="R73">
        <v>13.005925732800002</v>
      </c>
      <c r="S73">
        <v>8.0964826799999994</v>
      </c>
      <c r="T73">
        <v>0</v>
      </c>
      <c r="U73">
        <v>25.695727200000004</v>
      </c>
      <c r="V73">
        <v>4.3723920863309349</v>
      </c>
      <c r="W73">
        <v>13.968642086330933</v>
      </c>
      <c r="X73">
        <v>45.262887507913668</v>
      </c>
      <c r="Y73">
        <v>0</v>
      </c>
      <c r="Z73">
        <v>2.01070584</v>
      </c>
      <c r="AA73">
        <v>3.8779520000000005</v>
      </c>
      <c r="AB73">
        <v>4.0078511199999998</v>
      </c>
      <c r="AC73">
        <v>2.9691613120000002</v>
      </c>
      <c r="AD73">
        <v>2.7964513200000001</v>
      </c>
      <c r="AE73">
        <v>8.6597367999999992</v>
      </c>
      <c r="AF73">
        <v>5.4450000000000003</v>
      </c>
      <c r="AG73">
        <v>5.9962219199999991</v>
      </c>
      <c r="AH73">
        <v>14.265494359999998</v>
      </c>
      <c r="AI73">
        <v>0</v>
      </c>
      <c r="AJ73">
        <v>0</v>
      </c>
      <c r="AK73">
        <v>15.766649999999998</v>
      </c>
      <c r="AL73">
        <v>0</v>
      </c>
      <c r="AM73">
        <v>3.1901863809523801</v>
      </c>
      <c r="AN73">
        <v>0.66954999999999998</v>
      </c>
      <c r="AO73">
        <v>0</v>
      </c>
      <c r="AP73">
        <v>2.4759680400000001</v>
      </c>
      <c r="AQ73">
        <v>9.4523699999999984</v>
      </c>
      <c r="AR73">
        <v>15.241823999999999</v>
      </c>
      <c r="AS73">
        <v>9.7861167976000001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29.538950792604339</v>
      </c>
      <c r="BB73">
        <f t="shared" si="1"/>
        <v>879.35187181592369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9.4088854246000029</v>
      </c>
      <c r="L74">
        <v>578.49495499999989</v>
      </c>
      <c r="M74">
        <v>28.2256</v>
      </c>
      <c r="N74">
        <v>36.243749999999999</v>
      </c>
      <c r="O74">
        <v>0</v>
      </c>
      <c r="P74">
        <v>34.319415000000006</v>
      </c>
      <c r="Q74">
        <v>5.1849199999999991</v>
      </c>
      <c r="R74">
        <v>13.005925732800002</v>
      </c>
      <c r="S74">
        <v>8.0964826799999994</v>
      </c>
      <c r="T74">
        <v>0</v>
      </c>
      <c r="U74">
        <v>25.695727200000004</v>
      </c>
      <c r="V74">
        <v>4.3723920863309349</v>
      </c>
      <c r="W74">
        <v>13.968642086330933</v>
      </c>
      <c r="X74">
        <v>45.262887507913668</v>
      </c>
      <c r="Y74">
        <v>0</v>
      </c>
      <c r="Z74">
        <v>2.01070584</v>
      </c>
      <c r="AA74">
        <v>3.8779520000000005</v>
      </c>
      <c r="AB74">
        <v>4.0078511199999998</v>
      </c>
      <c r="AC74">
        <v>2.9691613120000002</v>
      </c>
      <c r="AD74">
        <v>2.7964513200000001</v>
      </c>
      <c r="AE74">
        <v>8.6597367999999992</v>
      </c>
      <c r="AF74">
        <v>5.4450000000000003</v>
      </c>
      <c r="AG74">
        <v>5.9962219199999991</v>
      </c>
      <c r="AH74">
        <v>14.265494359999998</v>
      </c>
      <c r="AI74">
        <v>0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0</v>
      </c>
      <c r="AP74">
        <v>2.4759680400000001</v>
      </c>
      <c r="AQ74">
        <v>9.4523699999999984</v>
      </c>
      <c r="AR74">
        <v>15.241823999999999</v>
      </c>
      <c r="AS74">
        <v>9.7861167976000001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29.540545671017036</v>
      </c>
      <c r="BB74">
        <f t="shared" si="1"/>
        <v>879.3993567279872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9.4088854246000029</v>
      </c>
      <c r="L75">
        <v>578.49495499999989</v>
      </c>
      <c r="M75">
        <v>28.2256</v>
      </c>
      <c r="N75">
        <v>36.243749999999999</v>
      </c>
      <c r="O75">
        <v>0</v>
      </c>
      <c r="P75">
        <v>33.824700000000007</v>
      </c>
      <c r="Q75">
        <v>5.1849199999999991</v>
      </c>
      <c r="R75">
        <v>13.005925732800002</v>
      </c>
      <c r="S75">
        <v>8.0964826799999994</v>
      </c>
      <c r="T75">
        <v>0</v>
      </c>
      <c r="U75">
        <v>25.695727200000004</v>
      </c>
      <c r="V75">
        <v>4.3723920863309349</v>
      </c>
      <c r="W75">
        <v>13.968642086330933</v>
      </c>
      <c r="X75">
        <v>45.262887507913668</v>
      </c>
      <c r="Y75">
        <v>0</v>
      </c>
      <c r="Z75">
        <v>2.01070584</v>
      </c>
      <c r="AA75">
        <v>4.2899843999999998</v>
      </c>
      <c r="AB75">
        <v>4.0078511199999998</v>
      </c>
      <c r="AC75">
        <v>2.9691613120000002</v>
      </c>
      <c r="AD75">
        <v>2.7964513200000001</v>
      </c>
      <c r="AE75">
        <v>8.6597367999999992</v>
      </c>
      <c r="AF75">
        <v>5.4450000000000003</v>
      </c>
      <c r="AG75">
        <v>5.9962219199999991</v>
      </c>
      <c r="AH75">
        <v>14.265494359999998</v>
      </c>
      <c r="AI75">
        <v>0</v>
      </c>
      <c r="AJ75">
        <v>0</v>
      </c>
      <c r="AK75">
        <v>15.766649999999998</v>
      </c>
      <c r="AL75">
        <v>0</v>
      </c>
      <c r="AM75">
        <v>3.2392661714285707</v>
      </c>
      <c r="AN75">
        <v>0.66954999999999998</v>
      </c>
      <c r="AO75">
        <v>0</v>
      </c>
      <c r="AP75">
        <v>0.70741944000000001</v>
      </c>
      <c r="AQ75">
        <v>9.4523699999999984</v>
      </c>
      <c r="AR75">
        <v>16.427299199999997</v>
      </c>
      <c r="AS75">
        <v>9.7861167976000001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29.518908601017031</v>
      </c>
      <c r="BB75">
        <f t="shared" si="1"/>
        <v>878.75523779798709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9.4088854246000029</v>
      </c>
      <c r="L76">
        <v>578.49495499999989</v>
      </c>
      <c r="M76">
        <v>28.2256</v>
      </c>
      <c r="N76">
        <v>36.243749999999999</v>
      </c>
      <c r="O76">
        <v>0</v>
      </c>
      <c r="P76">
        <v>33.824700000000007</v>
      </c>
      <c r="Q76">
        <v>5.1849199999999991</v>
      </c>
      <c r="R76">
        <v>13.005925732800002</v>
      </c>
      <c r="S76">
        <v>8.0964826799999994</v>
      </c>
      <c r="T76">
        <v>0</v>
      </c>
      <c r="U76">
        <v>25.695727200000004</v>
      </c>
      <c r="V76">
        <v>4.3723920863309349</v>
      </c>
      <c r="W76">
        <v>13.968642086330933</v>
      </c>
      <c r="X76">
        <v>45.262887507913668</v>
      </c>
      <c r="Y76">
        <v>0</v>
      </c>
      <c r="Z76">
        <v>2.01070584</v>
      </c>
      <c r="AA76">
        <v>7.755904000000001</v>
      </c>
      <c r="AB76">
        <v>4.0078511199999998</v>
      </c>
      <c r="AC76">
        <v>2.9691613120000002</v>
      </c>
      <c r="AD76">
        <v>2.7964513200000001</v>
      </c>
      <c r="AE76">
        <v>8.6597367999999992</v>
      </c>
      <c r="AF76">
        <v>5.4450000000000003</v>
      </c>
      <c r="AG76">
        <v>5.9962219199999991</v>
      </c>
      <c r="AH76">
        <v>21.528984359999999</v>
      </c>
      <c r="AI76">
        <v>0</v>
      </c>
      <c r="AJ76">
        <v>0</v>
      </c>
      <c r="AK76">
        <v>15.766649999999998</v>
      </c>
      <c r="AL76">
        <v>0</v>
      </c>
      <c r="AM76">
        <v>3.2392661714285707</v>
      </c>
      <c r="AN76">
        <v>0.66954999999999998</v>
      </c>
      <c r="AO76">
        <v>0</v>
      </c>
      <c r="AP76">
        <v>0.62881728000000003</v>
      </c>
      <c r="AQ76">
        <v>9.4523699999999984</v>
      </c>
      <c r="AR76">
        <v>16.427299199999997</v>
      </c>
      <c r="AS76">
        <v>9.7861167976000001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29.865059996217028</v>
      </c>
      <c r="BB76">
        <f t="shared" si="1"/>
        <v>889.05989384278712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9.4088854246000029</v>
      </c>
      <c r="L77">
        <v>578.49495499999989</v>
      </c>
      <c r="M77">
        <v>28.2256</v>
      </c>
      <c r="N77">
        <v>36.243749999999999</v>
      </c>
      <c r="O77">
        <v>0</v>
      </c>
      <c r="P77">
        <v>33.824700000000007</v>
      </c>
      <c r="Q77">
        <v>5.1849199999999991</v>
      </c>
      <c r="R77">
        <v>13.005925732800002</v>
      </c>
      <c r="S77">
        <v>8.0964826799999994</v>
      </c>
      <c r="T77">
        <v>0</v>
      </c>
      <c r="U77">
        <v>25.695727200000004</v>
      </c>
      <c r="V77">
        <v>4.3723920863309349</v>
      </c>
      <c r="W77">
        <v>14.236840014388488</v>
      </c>
      <c r="X77">
        <v>45.262887507913668</v>
      </c>
      <c r="Y77">
        <v>0</v>
      </c>
      <c r="Z77">
        <v>2.01070584</v>
      </c>
      <c r="AA77">
        <v>8.6042059999999996</v>
      </c>
      <c r="AB77">
        <v>8.0565986800000005</v>
      </c>
      <c r="AC77">
        <v>5.9383226240000004</v>
      </c>
      <c r="AD77">
        <v>2.7964513200000001</v>
      </c>
      <c r="AE77">
        <v>15.1671353808</v>
      </c>
      <c r="AF77">
        <v>5.4450000000000003</v>
      </c>
      <c r="AG77">
        <v>5.9962219199999991</v>
      </c>
      <c r="AH77">
        <v>28.705312479999996</v>
      </c>
      <c r="AI77">
        <v>0.78111279999999994</v>
      </c>
      <c r="AJ77">
        <v>0</v>
      </c>
      <c r="AK77">
        <v>15.766649999999998</v>
      </c>
      <c r="AL77">
        <v>0</v>
      </c>
      <c r="AM77">
        <v>3.2392661714285707</v>
      </c>
      <c r="AN77">
        <v>0.66954999999999998</v>
      </c>
      <c r="AO77">
        <v>0</v>
      </c>
      <c r="AP77">
        <v>0.62881728000000003</v>
      </c>
      <c r="AQ77">
        <v>9.4523699999999984</v>
      </c>
      <c r="AR77">
        <v>16.427299199999997</v>
      </c>
      <c r="AS77">
        <v>9.7861167976000001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30.599535575212713</v>
      </c>
      <c r="BB77">
        <f t="shared" si="1"/>
        <v>910.92466656464876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9.4088854246000029</v>
      </c>
      <c r="L78">
        <v>578.49495499999989</v>
      </c>
      <c r="M78">
        <v>28.2256</v>
      </c>
      <c r="N78">
        <v>36.243749999999999</v>
      </c>
      <c r="O78">
        <v>0</v>
      </c>
      <c r="P78">
        <v>33.824700000000007</v>
      </c>
      <c r="Q78">
        <v>5.1849199999999991</v>
      </c>
      <c r="R78">
        <v>13.005925732800002</v>
      </c>
      <c r="S78">
        <v>8.0964826799999994</v>
      </c>
      <c r="T78">
        <v>0</v>
      </c>
      <c r="U78">
        <v>25.695727200000004</v>
      </c>
      <c r="V78">
        <v>4.3723920863309349</v>
      </c>
      <c r="W78">
        <v>14.236840014388488</v>
      </c>
      <c r="X78">
        <v>45.262887507913668</v>
      </c>
      <c r="Y78">
        <v>0</v>
      </c>
      <c r="Z78">
        <v>2.01070584</v>
      </c>
      <c r="AA78">
        <v>11.633856000000002</v>
      </c>
      <c r="AB78">
        <v>12.121704815999999</v>
      </c>
      <c r="AC78">
        <v>8.9164694943999994</v>
      </c>
      <c r="AD78">
        <v>8.3893539599999993</v>
      </c>
      <c r="AE78">
        <v>15.1671353808</v>
      </c>
      <c r="AF78">
        <v>5.4450000000000003</v>
      </c>
      <c r="AG78">
        <v>5.9962219199999991</v>
      </c>
      <c r="AH78">
        <v>35.88164059999999</v>
      </c>
      <c r="AI78">
        <v>2.3433383999999999</v>
      </c>
      <c r="AJ78">
        <v>0</v>
      </c>
      <c r="AK78">
        <v>15.766649999999998</v>
      </c>
      <c r="AL78">
        <v>0</v>
      </c>
      <c r="AM78">
        <v>4.8588992571428555</v>
      </c>
      <c r="AN78">
        <v>0.66954999999999998</v>
      </c>
      <c r="AO78">
        <v>0</v>
      </c>
      <c r="AP78">
        <v>0.62881728000000003</v>
      </c>
      <c r="AQ78">
        <v>9.4523699999999984</v>
      </c>
      <c r="AR78">
        <v>16.427299199999997</v>
      </c>
      <c r="AS78">
        <v>9.7861167976000001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31.445315434215885</v>
      </c>
      <c r="BB78">
        <f t="shared" si="1"/>
        <v>936.10287915776007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9.4088854246000029</v>
      </c>
      <c r="L79">
        <v>578.49495499999989</v>
      </c>
      <c r="M79">
        <v>28.2256</v>
      </c>
      <c r="N79">
        <v>36.243749999999999</v>
      </c>
      <c r="O79">
        <v>0</v>
      </c>
      <c r="P79">
        <v>34.319415000000006</v>
      </c>
      <c r="Q79">
        <v>5.1849199999999991</v>
      </c>
      <c r="R79">
        <v>13.005925732800002</v>
      </c>
      <c r="S79">
        <v>8.0964826799999994</v>
      </c>
      <c r="T79">
        <v>0</v>
      </c>
      <c r="U79">
        <v>25.695727200000004</v>
      </c>
      <c r="V79">
        <v>4.3723920863309349</v>
      </c>
      <c r="W79">
        <v>14.236840014388488</v>
      </c>
      <c r="X79">
        <v>45.262887507913668</v>
      </c>
      <c r="Y79">
        <v>0</v>
      </c>
      <c r="Z79">
        <v>6.032117519999999</v>
      </c>
      <c r="AA79">
        <v>12.931030944</v>
      </c>
      <c r="AB79">
        <v>12.121704815999999</v>
      </c>
      <c r="AC79">
        <v>8.9164694943999994</v>
      </c>
      <c r="AD79">
        <v>11.185805279999999</v>
      </c>
      <c r="AE79">
        <v>15.1671353808</v>
      </c>
      <c r="AF79">
        <v>9.0749999999999975</v>
      </c>
      <c r="AG79">
        <v>5.9962219199999991</v>
      </c>
      <c r="AH79">
        <v>43.057968719999998</v>
      </c>
      <c r="AI79">
        <v>15.231699599999999</v>
      </c>
      <c r="AJ79">
        <v>0</v>
      </c>
      <c r="AK79">
        <v>15.766649999999998</v>
      </c>
      <c r="AL79">
        <v>0</v>
      </c>
      <c r="AM79">
        <v>4.8588992571428555</v>
      </c>
      <c r="AN79">
        <v>0.66954999999999998</v>
      </c>
      <c r="AO79">
        <v>0</v>
      </c>
      <c r="AP79">
        <v>0.62881728000000003</v>
      </c>
      <c r="AQ79">
        <v>9.4523699999999984</v>
      </c>
      <c r="AR79">
        <v>15.241823999999999</v>
      </c>
      <c r="AS79">
        <v>9.7861167976000001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32.456682523415886</v>
      </c>
      <c r="BB79">
        <f t="shared" si="1"/>
        <v>966.21047913255995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9.4088854246000029</v>
      </c>
      <c r="L80">
        <v>578.49495499999989</v>
      </c>
      <c r="M80">
        <v>28.2256</v>
      </c>
      <c r="N80">
        <v>36.243749999999999</v>
      </c>
      <c r="O80">
        <v>0</v>
      </c>
      <c r="P80">
        <v>34.319415000000006</v>
      </c>
      <c r="Q80">
        <v>5.1849199999999991</v>
      </c>
      <c r="R80">
        <v>13.005925732800002</v>
      </c>
      <c r="S80">
        <v>8.0964826799999994</v>
      </c>
      <c r="T80">
        <v>0</v>
      </c>
      <c r="U80">
        <v>25.695727200000004</v>
      </c>
      <c r="V80">
        <v>4.3723920863309349</v>
      </c>
      <c r="W80">
        <v>14.236840014388488</v>
      </c>
      <c r="X80">
        <v>45.262887507913668</v>
      </c>
      <c r="Y80">
        <v>0</v>
      </c>
      <c r="Z80">
        <v>6.032117519999999</v>
      </c>
      <c r="AA80">
        <v>12.931030944</v>
      </c>
      <c r="AB80">
        <v>12.121704815999999</v>
      </c>
      <c r="AC80">
        <v>8.9164694943999994</v>
      </c>
      <c r="AD80">
        <v>11.185805279999999</v>
      </c>
      <c r="AE80">
        <v>15.1671353808</v>
      </c>
      <c r="AF80">
        <v>9.0749999999999975</v>
      </c>
      <c r="AG80">
        <v>5.9962219199999991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4.8588992571428555</v>
      </c>
      <c r="AN80">
        <v>0.66954999999999998</v>
      </c>
      <c r="AO80">
        <v>0</v>
      </c>
      <c r="AP80">
        <v>0.62881728000000003</v>
      </c>
      <c r="AQ80">
        <v>9.4523699999999984</v>
      </c>
      <c r="AR80">
        <v>15.241823999999999</v>
      </c>
      <c r="AS80">
        <v>9.7861167976000001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32.456682523415886</v>
      </c>
      <c r="BB80">
        <f t="shared" si="1"/>
        <v>966.21047913255995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9.4088854246000029</v>
      </c>
      <c r="L81">
        <v>578.49495499999989</v>
      </c>
      <c r="M81">
        <v>28.2256</v>
      </c>
      <c r="N81">
        <v>36.243749999999999</v>
      </c>
      <c r="O81">
        <v>0</v>
      </c>
      <c r="P81">
        <v>34.319415000000006</v>
      </c>
      <c r="Q81">
        <v>5.1849199999999991</v>
      </c>
      <c r="R81">
        <v>13.005925732800002</v>
      </c>
      <c r="S81">
        <v>8.0964826799999994</v>
      </c>
      <c r="T81">
        <v>0</v>
      </c>
      <c r="U81">
        <v>25.695727200000004</v>
      </c>
      <c r="V81">
        <v>4.3723920863309349</v>
      </c>
      <c r="W81">
        <v>14.236840014388488</v>
      </c>
      <c r="X81">
        <v>45.262887507913668</v>
      </c>
      <c r="Y81">
        <v>0</v>
      </c>
      <c r="Z81">
        <v>6.032117519999999</v>
      </c>
      <c r="AA81">
        <v>12.931030944</v>
      </c>
      <c r="AB81">
        <v>12.121704815999999</v>
      </c>
      <c r="AC81">
        <v>8.9164694943999994</v>
      </c>
      <c r="AD81">
        <v>11.185805279999999</v>
      </c>
      <c r="AE81">
        <v>15.1671353808</v>
      </c>
      <c r="AF81">
        <v>9.0749999999999975</v>
      </c>
      <c r="AG81">
        <v>5.9962219199999991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4.8588992571428555</v>
      </c>
      <c r="AN81">
        <v>0.66954999999999998</v>
      </c>
      <c r="AO81">
        <v>0</v>
      </c>
      <c r="AP81">
        <v>0.55021511999999995</v>
      </c>
      <c r="AQ81">
        <v>9.4523699999999984</v>
      </c>
      <c r="AR81">
        <v>15.241823999999999</v>
      </c>
      <c r="AS81">
        <v>9.7861167976000001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32.454128106615883</v>
      </c>
      <c r="BB81">
        <f t="shared" si="1"/>
        <v>966.13443138935986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9.4088854246000029</v>
      </c>
      <c r="L82">
        <v>578.49495499999989</v>
      </c>
      <c r="M82">
        <v>28.2256</v>
      </c>
      <c r="N82">
        <v>36.243749999999999</v>
      </c>
      <c r="O82">
        <v>0</v>
      </c>
      <c r="P82">
        <v>34.319415000000006</v>
      </c>
      <c r="Q82">
        <v>5.1849199999999991</v>
      </c>
      <c r="R82">
        <v>13.005925732800002</v>
      </c>
      <c r="S82">
        <v>8.0964826799999994</v>
      </c>
      <c r="T82">
        <v>0</v>
      </c>
      <c r="U82">
        <v>25.695727200000004</v>
      </c>
      <c r="V82">
        <v>4.3723920863309349</v>
      </c>
      <c r="W82">
        <v>14.236840014388488</v>
      </c>
      <c r="X82">
        <v>45.262887507913668</v>
      </c>
      <c r="Y82">
        <v>0</v>
      </c>
      <c r="Z82">
        <v>6.032117519999999</v>
      </c>
      <c r="AA82">
        <v>12.931030944</v>
      </c>
      <c r="AB82">
        <v>12.121704815999999</v>
      </c>
      <c r="AC82">
        <v>8.9164694943999994</v>
      </c>
      <c r="AD82">
        <v>11.185805279999999</v>
      </c>
      <c r="AE82">
        <v>15.1671353808</v>
      </c>
      <c r="AF82">
        <v>9.0749999999999975</v>
      </c>
      <c r="AG82">
        <v>5.9962219199999991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4.8588992571428555</v>
      </c>
      <c r="AN82">
        <v>0.66954999999999998</v>
      </c>
      <c r="AO82">
        <v>0</v>
      </c>
      <c r="AP82">
        <v>0.55021511999999995</v>
      </c>
      <c r="AQ82">
        <v>9.4523699999999984</v>
      </c>
      <c r="AR82">
        <v>15.241823999999999</v>
      </c>
      <c r="AS82">
        <v>9.7861167976000001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32.454128106615883</v>
      </c>
      <c r="BB82">
        <f t="shared" si="1"/>
        <v>966.13443138935986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9.4088854246000029</v>
      </c>
      <c r="L83">
        <v>578.49495499999989</v>
      </c>
      <c r="M83">
        <v>28.2256</v>
      </c>
      <c r="N83">
        <v>36.243749999999999</v>
      </c>
      <c r="O83">
        <v>0</v>
      </c>
      <c r="P83">
        <v>34.319415000000006</v>
      </c>
      <c r="Q83">
        <v>5.1849199999999991</v>
      </c>
      <c r="R83">
        <v>13.005925732800002</v>
      </c>
      <c r="S83">
        <v>8.0964826799999994</v>
      </c>
      <c r="T83">
        <v>0</v>
      </c>
      <c r="U83">
        <v>25.695727200000004</v>
      </c>
      <c r="V83">
        <v>4.3723920863309349</v>
      </c>
      <c r="W83">
        <v>14.236840014388488</v>
      </c>
      <c r="X83">
        <v>45.262887507913668</v>
      </c>
      <c r="Y83">
        <v>0</v>
      </c>
      <c r="Z83">
        <v>6.032117519999999</v>
      </c>
      <c r="AA83">
        <v>12.931030944</v>
      </c>
      <c r="AB83">
        <v>12.121704815999999</v>
      </c>
      <c r="AC83">
        <v>8.9164694943999994</v>
      </c>
      <c r="AD83">
        <v>11.185805279999999</v>
      </c>
      <c r="AE83">
        <v>15.1671353808</v>
      </c>
      <c r="AF83">
        <v>9.0749999999999975</v>
      </c>
      <c r="AG83">
        <v>5.9962219199999991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4.8588992571428555</v>
      </c>
      <c r="AN83">
        <v>0.66954999999999998</v>
      </c>
      <c r="AO83">
        <v>0</v>
      </c>
      <c r="AP83">
        <v>0.55021511999999995</v>
      </c>
      <c r="AQ83">
        <v>9.4523699999999984</v>
      </c>
      <c r="AR83">
        <v>15.241823999999999</v>
      </c>
      <c r="AS83">
        <v>9.7861167976000001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32.454128106615883</v>
      </c>
      <c r="BB83">
        <f t="shared" si="1"/>
        <v>966.13443138935986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9.4088854246000029</v>
      </c>
      <c r="L84">
        <v>578.49495499999989</v>
      </c>
      <c r="M84">
        <v>28.2256</v>
      </c>
      <c r="N84">
        <v>36.243749999999999</v>
      </c>
      <c r="O84">
        <v>0</v>
      </c>
      <c r="P84">
        <v>34.319415000000006</v>
      </c>
      <c r="Q84">
        <v>5.1849199999999991</v>
      </c>
      <c r="R84">
        <v>13.005925732800002</v>
      </c>
      <c r="S84">
        <v>8.0964826799999994</v>
      </c>
      <c r="T84">
        <v>0</v>
      </c>
      <c r="U84">
        <v>25.695727200000004</v>
      </c>
      <c r="V84">
        <v>4.3723920863309349</v>
      </c>
      <c r="W84">
        <v>14.236840014388488</v>
      </c>
      <c r="X84">
        <v>45.262887507913668</v>
      </c>
      <c r="Y84">
        <v>0</v>
      </c>
      <c r="Z84">
        <v>6.032117519999999</v>
      </c>
      <c r="AA84">
        <v>12.409446399999998</v>
      </c>
      <c r="AB84">
        <v>12.121704815999999</v>
      </c>
      <c r="AC84">
        <v>8.9164694943999994</v>
      </c>
      <c r="AD84">
        <v>11.185805279999999</v>
      </c>
      <c r="AE84">
        <v>15.1671353808</v>
      </c>
      <c r="AF84">
        <v>9.0749999999999975</v>
      </c>
      <c r="AG84">
        <v>5.9962219199999991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4.8588992571428555</v>
      </c>
      <c r="AN84">
        <v>0.66954999999999998</v>
      </c>
      <c r="AO84">
        <v>0</v>
      </c>
      <c r="AP84">
        <v>0.55021511999999995</v>
      </c>
      <c r="AQ84">
        <v>9.4523699999999984</v>
      </c>
      <c r="AR84">
        <v>15.241823999999999</v>
      </c>
      <c r="AS84">
        <v>9.7861167976000001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32.437176486215883</v>
      </c>
      <c r="BB84">
        <f t="shared" si="1"/>
        <v>965.6297984657599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9.4088854246000029</v>
      </c>
      <c r="L85">
        <v>578.49495499999989</v>
      </c>
      <c r="M85">
        <v>28.2256</v>
      </c>
      <c r="N85">
        <v>36.243749999999999</v>
      </c>
      <c r="O85">
        <v>0</v>
      </c>
      <c r="P85">
        <v>34.319415000000006</v>
      </c>
      <c r="Q85">
        <v>5.1849199999999991</v>
      </c>
      <c r="R85">
        <v>13.005925732800002</v>
      </c>
      <c r="S85">
        <v>8.0964826799999994</v>
      </c>
      <c r="T85">
        <v>0</v>
      </c>
      <c r="U85">
        <v>25.695727200000004</v>
      </c>
      <c r="V85">
        <v>4.3723920863309349</v>
      </c>
      <c r="W85">
        <v>14.236840014388488</v>
      </c>
      <c r="X85">
        <v>45.262887507913668</v>
      </c>
      <c r="Y85">
        <v>0</v>
      </c>
      <c r="Z85">
        <v>6.032117519999999</v>
      </c>
      <c r="AA85">
        <v>8.6042059999999996</v>
      </c>
      <c r="AB85">
        <v>12.121704815999999</v>
      </c>
      <c r="AC85">
        <v>8.9164694943999994</v>
      </c>
      <c r="AD85">
        <v>11.185805279999999</v>
      </c>
      <c r="AE85">
        <v>15.1671353808</v>
      </c>
      <c r="AF85">
        <v>9.0749999999999975</v>
      </c>
      <c r="AG85">
        <v>5.9962219199999991</v>
      </c>
      <c r="AH85">
        <v>43.057968719999998</v>
      </c>
      <c r="AI85">
        <v>1.9527820000000002</v>
      </c>
      <c r="AJ85">
        <v>0</v>
      </c>
      <c r="AK85">
        <v>15.766649999999998</v>
      </c>
      <c r="AL85">
        <v>0</v>
      </c>
      <c r="AM85">
        <v>4.8588992571428555</v>
      </c>
      <c r="AN85">
        <v>0.66954999999999998</v>
      </c>
      <c r="AO85">
        <v>0</v>
      </c>
      <c r="AP85">
        <v>0.55021511999999995</v>
      </c>
      <c r="AQ85">
        <v>9.4523699999999984</v>
      </c>
      <c r="AR85">
        <v>15.241823999999999</v>
      </c>
      <c r="AS85">
        <v>9.7861167976000001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31.881940891015887</v>
      </c>
      <c r="BB85">
        <f t="shared" si="1"/>
        <v>949.10087606095988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9.4088854246000029</v>
      </c>
      <c r="L86">
        <v>578.49495499999989</v>
      </c>
      <c r="M86">
        <v>28.2256</v>
      </c>
      <c r="N86">
        <v>36.243749999999999</v>
      </c>
      <c r="O86">
        <v>0</v>
      </c>
      <c r="P86">
        <v>34.319415000000006</v>
      </c>
      <c r="Q86">
        <v>5.1849199999999991</v>
      </c>
      <c r="R86">
        <v>13.005925732800002</v>
      </c>
      <c r="S86">
        <v>8.0964826799999994</v>
      </c>
      <c r="T86">
        <v>0</v>
      </c>
      <c r="U86">
        <v>25.695727200000004</v>
      </c>
      <c r="V86">
        <v>4.3723920863309349</v>
      </c>
      <c r="W86">
        <v>14.236840014388488</v>
      </c>
      <c r="X86">
        <v>45.262887507913668</v>
      </c>
      <c r="Y86">
        <v>0</v>
      </c>
      <c r="Z86">
        <v>6.032117519999999</v>
      </c>
      <c r="AA86">
        <v>7.5135320000000005</v>
      </c>
      <c r="AB86">
        <v>12.121704815999999</v>
      </c>
      <c r="AC86">
        <v>8.9164694943999994</v>
      </c>
      <c r="AD86">
        <v>11.185805279999999</v>
      </c>
      <c r="AE86">
        <v>15.1671353808</v>
      </c>
      <c r="AF86">
        <v>9.0749999999999975</v>
      </c>
      <c r="AG86">
        <v>5.9962219199999991</v>
      </c>
      <c r="AH86">
        <v>43.057968719999998</v>
      </c>
      <c r="AI86">
        <v>0.78111279999999994</v>
      </c>
      <c r="AJ86">
        <v>0</v>
      </c>
      <c r="AK86">
        <v>15.766649999999998</v>
      </c>
      <c r="AL86">
        <v>0</v>
      </c>
      <c r="AM86">
        <v>4.8588992571428555</v>
      </c>
      <c r="AN86">
        <v>0.66954999999999998</v>
      </c>
      <c r="AO86">
        <v>0</v>
      </c>
      <c r="AP86">
        <v>0.55021511999999995</v>
      </c>
      <c r="AQ86">
        <v>9.4523699999999984</v>
      </c>
      <c r="AR86">
        <v>15.241823999999999</v>
      </c>
      <c r="AS86">
        <v>9.7861167976000001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31.808415043815891</v>
      </c>
      <c r="BB86">
        <f t="shared" si="1"/>
        <v>946.91205870815998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9.4088854246000029</v>
      </c>
      <c r="L87">
        <v>578.49495499999989</v>
      </c>
      <c r="M87">
        <v>28.2256</v>
      </c>
      <c r="N87">
        <v>36.243749999999999</v>
      </c>
      <c r="O87">
        <v>0</v>
      </c>
      <c r="P87">
        <v>34.319415000000006</v>
      </c>
      <c r="Q87">
        <v>5.1849199999999991</v>
      </c>
      <c r="R87">
        <v>13.005925732800002</v>
      </c>
      <c r="S87">
        <v>8.0964826799999994</v>
      </c>
      <c r="T87">
        <v>0</v>
      </c>
      <c r="U87">
        <v>25.695727200000004</v>
      </c>
      <c r="V87">
        <v>4.3723920863309349</v>
      </c>
      <c r="W87">
        <v>14.236840014388488</v>
      </c>
      <c r="X87">
        <v>45.262887507913668</v>
      </c>
      <c r="Y87">
        <v>0</v>
      </c>
      <c r="Z87">
        <v>2.01070584</v>
      </c>
      <c r="AA87">
        <v>8.6042059999999996</v>
      </c>
      <c r="AB87">
        <v>8.0565986800000005</v>
      </c>
      <c r="AC87">
        <v>5.9383226240000004</v>
      </c>
      <c r="AD87">
        <v>8.3893539599999993</v>
      </c>
      <c r="AE87">
        <v>15.1671353808</v>
      </c>
      <c r="AF87">
        <v>8.1674999999999986</v>
      </c>
      <c r="AG87">
        <v>5.9962219199999991</v>
      </c>
      <c r="AH87">
        <v>34.864751999999996</v>
      </c>
      <c r="AI87">
        <v>0</v>
      </c>
      <c r="AJ87">
        <v>0</v>
      </c>
      <c r="AK87">
        <v>15.766649999999998</v>
      </c>
      <c r="AL87">
        <v>0</v>
      </c>
      <c r="AM87">
        <v>4.8588992571428555</v>
      </c>
      <c r="AN87">
        <v>0.66954999999999998</v>
      </c>
      <c r="AO87">
        <v>0</v>
      </c>
      <c r="AP87">
        <v>0.55021511999999995</v>
      </c>
      <c r="AQ87">
        <v>9.4523699999999984</v>
      </c>
      <c r="AR87">
        <v>15.241823999999999</v>
      </c>
      <c r="AS87">
        <v>9.7861167976000001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31.072215777415892</v>
      </c>
      <c r="BB87">
        <f t="shared" si="1"/>
        <v>924.9959864481599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9.4088854246000029</v>
      </c>
      <c r="L88">
        <v>578.49495499999989</v>
      </c>
      <c r="M88">
        <v>28.2256</v>
      </c>
      <c r="N88">
        <v>36.243749999999999</v>
      </c>
      <c r="O88">
        <v>0</v>
      </c>
      <c r="P88">
        <v>34.319415000000006</v>
      </c>
      <c r="Q88">
        <v>5.1849199999999991</v>
      </c>
      <c r="R88">
        <v>13.005925732800002</v>
      </c>
      <c r="S88">
        <v>8.0964826799999994</v>
      </c>
      <c r="T88">
        <v>0</v>
      </c>
      <c r="U88">
        <v>25.695727200000004</v>
      </c>
      <c r="V88">
        <v>4.3723920863309349</v>
      </c>
      <c r="W88">
        <v>14.236840014388488</v>
      </c>
      <c r="X88">
        <v>45.262887507913668</v>
      </c>
      <c r="Y88">
        <v>0</v>
      </c>
      <c r="Z88">
        <v>2.01070584</v>
      </c>
      <c r="AA88">
        <v>8.6042059999999996</v>
      </c>
      <c r="AB88">
        <v>8.0565986800000005</v>
      </c>
      <c r="AC88">
        <v>5.9383226240000004</v>
      </c>
      <c r="AD88">
        <v>8.3893539599999993</v>
      </c>
      <c r="AE88">
        <v>15.1671353808</v>
      </c>
      <c r="AF88">
        <v>8.1674999999999986</v>
      </c>
      <c r="AG88">
        <v>5.9962219199999991</v>
      </c>
      <c r="AH88">
        <v>34.864751999999996</v>
      </c>
      <c r="AI88">
        <v>0</v>
      </c>
      <c r="AJ88">
        <v>0</v>
      </c>
      <c r="AK88">
        <v>15.766649999999998</v>
      </c>
      <c r="AL88">
        <v>0</v>
      </c>
      <c r="AM88">
        <v>4.8588992571428555</v>
      </c>
      <c r="AN88">
        <v>0.66954999999999998</v>
      </c>
      <c r="AO88">
        <v>0</v>
      </c>
      <c r="AP88">
        <v>0.62881728000000003</v>
      </c>
      <c r="AQ88">
        <v>9.4523699999999984</v>
      </c>
      <c r="AR88">
        <v>15.241823999999999</v>
      </c>
      <c r="AS88">
        <v>9.7861167976000001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31.074770194215894</v>
      </c>
      <c r="BB88">
        <f t="shared" si="1"/>
        <v>925.07203419135988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9.4088854246000029</v>
      </c>
      <c r="L89">
        <v>578.49495499999989</v>
      </c>
      <c r="M89">
        <v>28.2256</v>
      </c>
      <c r="N89">
        <v>36.243749999999999</v>
      </c>
      <c r="O89">
        <v>0</v>
      </c>
      <c r="P89">
        <v>34.319415000000006</v>
      </c>
      <c r="Q89">
        <v>5.1849199999999991</v>
      </c>
      <c r="R89">
        <v>13.005925732800002</v>
      </c>
      <c r="S89">
        <v>8.0964826799999994</v>
      </c>
      <c r="T89">
        <v>0</v>
      </c>
      <c r="U89">
        <v>25.695727200000004</v>
      </c>
      <c r="V89">
        <v>4.3723920863309349</v>
      </c>
      <c r="W89">
        <v>14.236840014388488</v>
      </c>
      <c r="X89">
        <v>45.262887507913668</v>
      </c>
      <c r="Y89">
        <v>0</v>
      </c>
      <c r="Z89">
        <v>2.01070584</v>
      </c>
      <c r="AA89">
        <v>8.6042059999999996</v>
      </c>
      <c r="AB89">
        <v>8.0565986800000005</v>
      </c>
      <c r="AC89">
        <v>5.9383226240000004</v>
      </c>
      <c r="AD89">
        <v>8.3893539599999993</v>
      </c>
      <c r="AE89">
        <v>15.1671353808</v>
      </c>
      <c r="AF89">
        <v>8.1674999999999986</v>
      </c>
      <c r="AG89">
        <v>5.9962219199999991</v>
      </c>
      <c r="AH89">
        <v>34.864751999999996</v>
      </c>
      <c r="AI89">
        <v>0</v>
      </c>
      <c r="AJ89">
        <v>0</v>
      </c>
      <c r="AK89">
        <v>15.766649999999998</v>
      </c>
      <c r="AL89">
        <v>0</v>
      </c>
      <c r="AM89">
        <v>4.8588992571428555</v>
      </c>
      <c r="AN89">
        <v>0.66954999999999998</v>
      </c>
      <c r="AO89">
        <v>0</v>
      </c>
      <c r="AP89">
        <v>0.62881728000000003</v>
      </c>
      <c r="AQ89">
        <v>9.4523699999999984</v>
      </c>
      <c r="AR89">
        <v>15.241823999999999</v>
      </c>
      <c r="AS89">
        <v>9.7861167976000001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31.074770194215894</v>
      </c>
      <c r="BB89">
        <f t="shared" si="1"/>
        <v>925.07203419135988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9.4088854246000029</v>
      </c>
      <c r="L90">
        <v>578.49495499999989</v>
      </c>
      <c r="M90">
        <v>28.2256</v>
      </c>
      <c r="N90">
        <v>36.243749999999999</v>
      </c>
      <c r="O90">
        <v>0</v>
      </c>
      <c r="P90">
        <v>34.319415000000006</v>
      </c>
      <c r="Q90">
        <v>5.1849199999999991</v>
      </c>
      <c r="R90">
        <v>13.005925732800002</v>
      </c>
      <c r="S90">
        <v>8.0964826799999994</v>
      </c>
      <c r="T90">
        <v>0</v>
      </c>
      <c r="U90">
        <v>25.695727200000004</v>
      </c>
      <c r="V90">
        <v>4.3723920863309349</v>
      </c>
      <c r="W90">
        <v>14.236840014388488</v>
      </c>
      <c r="X90">
        <v>45.262887507913668</v>
      </c>
      <c r="Y90">
        <v>0</v>
      </c>
      <c r="Z90">
        <v>2.01070584</v>
      </c>
      <c r="AA90">
        <v>8.6042059999999996</v>
      </c>
      <c r="AB90">
        <v>8.0565986800000005</v>
      </c>
      <c r="AC90">
        <v>5.9383226240000004</v>
      </c>
      <c r="AD90">
        <v>8.3893539599999993</v>
      </c>
      <c r="AE90">
        <v>15.1671353808</v>
      </c>
      <c r="AF90">
        <v>8.1674999999999986</v>
      </c>
      <c r="AG90">
        <v>5.9962219199999991</v>
      </c>
      <c r="AH90">
        <v>34.864751999999996</v>
      </c>
      <c r="AI90">
        <v>0</v>
      </c>
      <c r="AJ90">
        <v>0</v>
      </c>
      <c r="AK90">
        <v>15.766649999999998</v>
      </c>
      <c r="AL90">
        <v>0</v>
      </c>
      <c r="AM90">
        <v>4.8588992571428555</v>
      </c>
      <c r="AN90">
        <v>0.66954999999999998</v>
      </c>
      <c r="AO90">
        <v>0</v>
      </c>
      <c r="AP90">
        <v>0.62881728000000003</v>
      </c>
      <c r="AQ90">
        <v>9.4523699999999984</v>
      </c>
      <c r="AR90">
        <v>15.241823999999999</v>
      </c>
      <c r="AS90">
        <v>9.7861167976000001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31.074770194215894</v>
      </c>
      <c r="BB90">
        <f t="shared" si="1"/>
        <v>925.07203419135988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9.4088854246000029</v>
      </c>
      <c r="L91">
        <v>578.49495499999989</v>
      </c>
      <c r="M91">
        <v>28.2256</v>
      </c>
      <c r="N91">
        <v>36.243749999999999</v>
      </c>
      <c r="O91">
        <v>0</v>
      </c>
      <c r="P91">
        <v>32.904300000000006</v>
      </c>
      <c r="Q91">
        <v>5.1849199999999991</v>
      </c>
      <c r="R91">
        <v>13.005925732800002</v>
      </c>
      <c r="S91">
        <v>8.0964826799999994</v>
      </c>
      <c r="T91">
        <v>0</v>
      </c>
      <c r="U91">
        <v>25.695727200000004</v>
      </c>
      <c r="V91">
        <v>4.3723920863309349</v>
      </c>
      <c r="W91">
        <v>14.236840014388488</v>
      </c>
      <c r="X91">
        <v>45.262887507913668</v>
      </c>
      <c r="Y91">
        <v>0</v>
      </c>
      <c r="Z91">
        <v>6.032117519999999</v>
      </c>
      <c r="AA91">
        <v>1.2118600000000002</v>
      </c>
      <c r="AB91">
        <v>12.121704815999999</v>
      </c>
      <c r="AC91">
        <v>8.9164694943999994</v>
      </c>
      <c r="AD91">
        <v>11.185805279999999</v>
      </c>
      <c r="AE91">
        <v>15.1671353808</v>
      </c>
      <c r="AF91">
        <v>9.0749999999999975</v>
      </c>
      <c r="AG91">
        <v>5.9962219199999991</v>
      </c>
      <c r="AH91">
        <v>43.057968719999998</v>
      </c>
      <c r="AI91">
        <v>0</v>
      </c>
      <c r="AJ91">
        <v>0</v>
      </c>
      <c r="AK91">
        <v>15.766649999999998</v>
      </c>
      <c r="AL91">
        <v>0</v>
      </c>
      <c r="AM91">
        <v>4.8588992571428555</v>
      </c>
      <c r="AN91">
        <v>0.66954999999999998</v>
      </c>
      <c r="AO91">
        <v>0</v>
      </c>
      <c r="AP91">
        <v>0.62881728000000003</v>
      </c>
      <c r="AQ91">
        <v>6.5722000000000005</v>
      </c>
      <c r="AR91">
        <v>15.241823999999999</v>
      </c>
      <c r="AS91">
        <v>9.7861167976000001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31.441182115403187</v>
      </c>
      <c r="BB91">
        <f t="shared" si="1"/>
        <v>935.97982399657269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9.4088854246000029</v>
      </c>
      <c r="L92">
        <v>578.49495499999989</v>
      </c>
      <c r="M92">
        <v>28.2256</v>
      </c>
      <c r="N92">
        <v>36.243749999999999</v>
      </c>
      <c r="O92">
        <v>0</v>
      </c>
      <c r="P92">
        <v>32.904300000000006</v>
      </c>
      <c r="Q92">
        <v>5.1849199999999991</v>
      </c>
      <c r="R92">
        <v>13.005925732800002</v>
      </c>
      <c r="S92">
        <v>8.0964826799999994</v>
      </c>
      <c r="T92">
        <v>0</v>
      </c>
      <c r="U92">
        <v>25.695727200000004</v>
      </c>
      <c r="V92">
        <v>4.3723920863309349</v>
      </c>
      <c r="W92">
        <v>14.236840014388488</v>
      </c>
      <c r="X92">
        <v>45.262887507913668</v>
      </c>
      <c r="Y92">
        <v>0</v>
      </c>
      <c r="Z92">
        <v>6.032117519999999</v>
      </c>
      <c r="AA92">
        <v>0</v>
      </c>
      <c r="AB92">
        <v>12.121704815999999</v>
      </c>
      <c r="AC92">
        <v>8.9164694943999994</v>
      </c>
      <c r="AD92">
        <v>11.185805279999999</v>
      </c>
      <c r="AE92">
        <v>15.1671353808</v>
      </c>
      <c r="AF92">
        <v>9.0749999999999975</v>
      </c>
      <c r="AG92">
        <v>5.9962219199999991</v>
      </c>
      <c r="AH92">
        <v>43.057968719999998</v>
      </c>
      <c r="AI92">
        <v>0</v>
      </c>
      <c r="AJ92">
        <v>0</v>
      </c>
      <c r="AK92">
        <v>15.766649999999998</v>
      </c>
      <c r="AL92">
        <v>0</v>
      </c>
      <c r="AM92">
        <v>4.8588992571428555</v>
      </c>
      <c r="AN92">
        <v>0.66954999999999998</v>
      </c>
      <c r="AO92">
        <v>0</v>
      </c>
      <c r="AP92">
        <v>0.62881728000000003</v>
      </c>
      <c r="AQ92">
        <v>6.1856</v>
      </c>
      <c r="AR92">
        <v>15.241823999999999</v>
      </c>
      <c r="AS92">
        <v>9.7861167976000001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31.389232165403193</v>
      </c>
      <c r="BB92">
        <f t="shared" si="1"/>
        <v>934.43331394657275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9.4088854246000029</v>
      </c>
      <c r="L93">
        <v>578.49495499999989</v>
      </c>
      <c r="M93">
        <v>28.2256</v>
      </c>
      <c r="N93">
        <v>36.243749999999999</v>
      </c>
      <c r="O93">
        <v>0</v>
      </c>
      <c r="P93">
        <v>32.904300000000006</v>
      </c>
      <c r="Q93">
        <v>5.1849199999999991</v>
      </c>
      <c r="R93">
        <v>13.005925732800002</v>
      </c>
      <c r="S93">
        <v>8.0964826799999994</v>
      </c>
      <c r="T93">
        <v>0</v>
      </c>
      <c r="U93">
        <v>25.695727200000004</v>
      </c>
      <c r="V93">
        <v>4.3723920863309349</v>
      </c>
      <c r="W93">
        <v>14.236840014388488</v>
      </c>
      <c r="X93">
        <v>45.262887507913668</v>
      </c>
      <c r="Y93">
        <v>0</v>
      </c>
      <c r="Z93">
        <v>4.0214116799999999</v>
      </c>
      <c r="AA93">
        <v>0</v>
      </c>
      <c r="AB93">
        <v>12.121704815999999</v>
      </c>
      <c r="AC93">
        <v>8.9164694943999994</v>
      </c>
      <c r="AD93">
        <v>11.185805279999999</v>
      </c>
      <c r="AE93">
        <v>15.1671353808</v>
      </c>
      <c r="AF93">
        <v>9.0749999999999975</v>
      </c>
      <c r="AG93">
        <v>5.9962219199999991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4.8588992571428555</v>
      </c>
      <c r="AN93">
        <v>0.66954999999999998</v>
      </c>
      <c r="AO93">
        <v>0</v>
      </c>
      <c r="AP93">
        <v>0.62881728000000003</v>
      </c>
      <c r="AQ93">
        <v>6.1856</v>
      </c>
      <c r="AR93">
        <v>15.241823999999999</v>
      </c>
      <c r="AS93">
        <v>9.7861167976000001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31.323884072203192</v>
      </c>
      <c r="BB93">
        <f t="shared" si="1"/>
        <v>932.48795619977273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9.4088854246000029</v>
      </c>
      <c r="L94">
        <v>578.49495499999989</v>
      </c>
      <c r="M94">
        <v>28.2256</v>
      </c>
      <c r="N94">
        <v>36.243749999999999</v>
      </c>
      <c r="O94">
        <v>0</v>
      </c>
      <c r="P94">
        <v>32.904300000000006</v>
      </c>
      <c r="Q94">
        <v>5.1849199999999991</v>
      </c>
      <c r="R94">
        <v>13.005925732800002</v>
      </c>
      <c r="S94">
        <v>8.0964826799999994</v>
      </c>
      <c r="T94">
        <v>0</v>
      </c>
      <c r="U94">
        <v>25.695727200000004</v>
      </c>
      <c r="V94">
        <v>4.3723920863309349</v>
      </c>
      <c r="W94">
        <v>14.236840014388488</v>
      </c>
      <c r="X94">
        <v>45.262887507913668</v>
      </c>
      <c r="Y94">
        <v>0</v>
      </c>
      <c r="Z94">
        <v>4.0214116799999999</v>
      </c>
      <c r="AA94">
        <v>0</v>
      </c>
      <c r="AB94">
        <v>12.121704815999999</v>
      </c>
      <c r="AC94">
        <v>8.9164694943999994</v>
      </c>
      <c r="AD94">
        <v>11.185805279999999</v>
      </c>
      <c r="AE94">
        <v>15.1671353808</v>
      </c>
      <c r="AF94">
        <v>9.0749999999999975</v>
      </c>
      <c r="AG94">
        <v>5.9962219199999991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4.8588992571428555</v>
      </c>
      <c r="AN94">
        <v>0.66954999999999998</v>
      </c>
      <c r="AO94">
        <v>0</v>
      </c>
      <c r="AP94">
        <v>0.62881728000000003</v>
      </c>
      <c r="AQ94">
        <v>6.1856</v>
      </c>
      <c r="AR94">
        <v>15.241823999999999</v>
      </c>
      <c r="AS94">
        <v>9.7861167976000001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31.323884072203192</v>
      </c>
      <c r="BB94">
        <f t="shared" si="1"/>
        <v>932.48795619977273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9.4088854246000029</v>
      </c>
      <c r="L95">
        <v>578.49495499999989</v>
      </c>
      <c r="M95">
        <v>28.2256</v>
      </c>
      <c r="N95">
        <v>36.243749999999999</v>
      </c>
      <c r="O95">
        <v>0</v>
      </c>
      <c r="P95">
        <v>33.824700000000007</v>
      </c>
      <c r="Q95">
        <v>5.1849199999999991</v>
      </c>
      <c r="R95">
        <v>13.005925732800002</v>
      </c>
      <c r="S95">
        <v>8.0964826799999994</v>
      </c>
      <c r="T95">
        <v>0</v>
      </c>
      <c r="U95">
        <v>25.695727200000004</v>
      </c>
      <c r="V95">
        <v>4.3723920863309349</v>
      </c>
      <c r="W95">
        <v>14.236840014388488</v>
      </c>
      <c r="X95">
        <v>45.262887507913668</v>
      </c>
      <c r="Y95">
        <v>0</v>
      </c>
      <c r="Z95">
        <v>2.01070584</v>
      </c>
      <c r="AA95">
        <v>0</v>
      </c>
      <c r="AB95">
        <v>12.121704815999999</v>
      </c>
      <c r="AC95">
        <v>5.9383226240000004</v>
      </c>
      <c r="AD95">
        <v>2.7964513200000001</v>
      </c>
      <c r="AE95">
        <v>8.6597367999999992</v>
      </c>
      <c r="AF95">
        <v>5.4450000000000003</v>
      </c>
      <c r="AG95">
        <v>5.9962219199999991</v>
      </c>
      <c r="AH95">
        <v>35.474885159999992</v>
      </c>
      <c r="AI95">
        <v>0</v>
      </c>
      <c r="AJ95">
        <v>0</v>
      </c>
      <c r="AK95">
        <v>15.766649999999998</v>
      </c>
      <c r="AL95">
        <v>0</v>
      </c>
      <c r="AM95">
        <v>4.8588992571428555</v>
      </c>
      <c r="AN95">
        <v>0.66954999999999998</v>
      </c>
      <c r="AO95">
        <v>0</v>
      </c>
      <c r="AP95">
        <v>0.62881728000000003</v>
      </c>
      <c r="AQ95">
        <v>6.1856</v>
      </c>
      <c r="AR95">
        <v>15.241823999999999</v>
      </c>
      <c r="AS95">
        <v>9.7861167976000001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30.343089603003186</v>
      </c>
      <c r="BB95">
        <f t="shared" si="1"/>
        <v>903.29046185777281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9.4088854246000029</v>
      </c>
      <c r="L96">
        <v>578.49495499999989</v>
      </c>
      <c r="M96">
        <v>28.2256</v>
      </c>
      <c r="N96">
        <v>36.243749999999999</v>
      </c>
      <c r="O96">
        <v>0</v>
      </c>
      <c r="P96">
        <v>33.824700000000007</v>
      </c>
      <c r="Q96">
        <v>5.1849199999999991</v>
      </c>
      <c r="R96">
        <v>13.005925732800002</v>
      </c>
      <c r="S96">
        <v>8.0964826799999994</v>
      </c>
      <c r="T96">
        <v>0</v>
      </c>
      <c r="U96">
        <v>25.695727200000004</v>
      </c>
      <c r="V96">
        <v>4.3723920863309349</v>
      </c>
      <c r="W96">
        <v>14.236840014388488</v>
      </c>
      <c r="X96">
        <v>45.262887507913668</v>
      </c>
      <c r="Y96">
        <v>0</v>
      </c>
      <c r="Z96">
        <v>2.01070584</v>
      </c>
      <c r="AA96">
        <v>0</v>
      </c>
      <c r="AB96">
        <v>8.0565986800000005</v>
      </c>
      <c r="AC96">
        <v>2.9300934000000001</v>
      </c>
      <c r="AD96">
        <v>2.7964513200000001</v>
      </c>
      <c r="AE96">
        <v>8.6597367999999992</v>
      </c>
      <c r="AF96">
        <v>5.4450000000000003</v>
      </c>
      <c r="AG96">
        <v>5.9962219199999991</v>
      </c>
      <c r="AH96">
        <v>26.148564</v>
      </c>
      <c r="AI96">
        <v>0</v>
      </c>
      <c r="AJ96">
        <v>0</v>
      </c>
      <c r="AK96">
        <v>15.766649999999998</v>
      </c>
      <c r="AL96">
        <v>0</v>
      </c>
      <c r="AM96">
        <v>4.8588992571428555</v>
      </c>
      <c r="AN96">
        <v>0.66954999999999998</v>
      </c>
      <c r="AO96">
        <v>0</v>
      </c>
      <c r="AP96">
        <v>0.62881728000000003</v>
      </c>
      <c r="AQ96">
        <v>6.1856</v>
      </c>
      <c r="AR96">
        <v>15.241823999999999</v>
      </c>
      <c r="AS96">
        <v>9.7861167976000001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29.810100382603196</v>
      </c>
      <c r="BB96">
        <f t="shared" si="1"/>
        <v>887.42379455817274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9.4088854246000029</v>
      </c>
      <c r="L97">
        <v>578.49495499999989</v>
      </c>
      <c r="M97">
        <v>28.2256</v>
      </c>
      <c r="N97">
        <v>36.243749999999999</v>
      </c>
      <c r="O97">
        <v>0</v>
      </c>
      <c r="P97">
        <v>33.824700000000007</v>
      </c>
      <c r="Q97">
        <v>5.1849199999999991</v>
      </c>
      <c r="R97">
        <v>13.005925732800002</v>
      </c>
      <c r="S97">
        <v>8.0964826799999994</v>
      </c>
      <c r="T97">
        <v>0</v>
      </c>
      <c r="U97">
        <v>25.695727200000004</v>
      </c>
      <c r="V97">
        <v>4.3723920863309349</v>
      </c>
      <c r="W97">
        <v>14.236840014388488</v>
      </c>
      <c r="X97">
        <v>45.262887507913668</v>
      </c>
      <c r="Y97">
        <v>0</v>
      </c>
      <c r="Z97">
        <v>2.01070584</v>
      </c>
      <c r="AA97">
        <v>0</v>
      </c>
      <c r="AB97">
        <v>4.0078511199999998</v>
      </c>
      <c r="AC97">
        <v>0</v>
      </c>
      <c r="AD97">
        <v>2.7964513200000001</v>
      </c>
      <c r="AE97">
        <v>8.6597367999999992</v>
      </c>
      <c r="AF97">
        <v>5.4450000000000003</v>
      </c>
      <c r="AG97">
        <v>5.9962219199999991</v>
      </c>
      <c r="AH97">
        <v>20.337772000000001</v>
      </c>
      <c r="AI97">
        <v>0</v>
      </c>
      <c r="AJ97">
        <v>0</v>
      </c>
      <c r="AK97">
        <v>15.766649999999998</v>
      </c>
      <c r="AL97">
        <v>0</v>
      </c>
      <c r="AM97">
        <v>4.3681013523809513</v>
      </c>
      <c r="AN97">
        <v>0.66954999999999998</v>
      </c>
      <c r="AO97">
        <v>0</v>
      </c>
      <c r="AP97">
        <v>0.62881728000000003</v>
      </c>
      <c r="AQ97">
        <v>6.1856</v>
      </c>
      <c r="AR97">
        <v>15.241823999999999</v>
      </c>
      <c r="AS97">
        <v>9.7861167976000001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29.378486379498433</v>
      </c>
      <c r="BB97">
        <f t="shared" si="1"/>
        <v>874.57497769651559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9.4088854246000029</v>
      </c>
      <c r="L98">
        <v>578.49495499999989</v>
      </c>
      <c r="M98">
        <v>28.2256</v>
      </c>
      <c r="N98">
        <v>36.243749999999999</v>
      </c>
      <c r="O98">
        <v>0</v>
      </c>
      <c r="P98">
        <v>33.824700000000007</v>
      </c>
      <c r="Q98">
        <v>5.1849199999999991</v>
      </c>
      <c r="R98">
        <v>13.005925732800002</v>
      </c>
      <c r="S98">
        <v>8.0964826799999994</v>
      </c>
      <c r="T98">
        <v>0</v>
      </c>
      <c r="U98">
        <v>25.695727200000004</v>
      </c>
      <c r="V98">
        <v>4.3723920863309349</v>
      </c>
      <c r="W98">
        <v>14.236840014388488</v>
      </c>
      <c r="X98">
        <v>45.262887507913668</v>
      </c>
      <c r="Y98">
        <v>0</v>
      </c>
      <c r="Z98">
        <v>2.01070584</v>
      </c>
      <c r="AA98">
        <v>0</v>
      </c>
      <c r="AB98">
        <v>4.0078511199999998</v>
      </c>
      <c r="AC98">
        <v>0</v>
      </c>
      <c r="AD98">
        <v>2.7964513200000001</v>
      </c>
      <c r="AE98">
        <v>8.6597367999999992</v>
      </c>
      <c r="AF98">
        <v>5.4450000000000003</v>
      </c>
      <c r="AG98">
        <v>5.9962219199999991</v>
      </c>
      <c r="AH98">
        <v>11.621584000000002</v>
      </c>
      <c r="AI98">
        <v>0</v>
      </c>
      <c r="AJ98">
        <v>0</v>
      </c>
      <c r="AK98">
        <v>15.766649999999998</v>
      </c>
      <c r="AL98">
        <v>0</v>
      </c>
      <c r="AM98">
        <v>3.2392661714285707</v>
      </c>
      <c r="AN98">
        <v>0.66954999999999998</v>
      </c>
      <c r="AO98">
        <v>0</v>
      </c>
      <c r="AP98">
        <v>0.62881728000000003</v>
      </c>
      <c r="AQ98">
        <v>6.1856</v>
      </c>
      <c r="AR98">
        <v>15.241823999999999</v>
      </c>
      <c r="AS98">
        <v>9.7861167976000001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29.058523156800014</v>
      </c>
      <c r="BB98">
        <f t="shared" si="1"/>
        <v>865.04991773826168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0.22581325019040041</v>
      </c>
      <c r="L99">
        <f t="shared" si="2"/>
        <v>13.883878920000008</v>
      </c>
      <c r="M99">
        <f t="shared" si="2"/>
        <v>0.67741440000000097</v>
      </c>
      <c r="N99">
        <f t="shared" si="2"/>
        <v>0.86985000000000134</v>
      </c>
      <c r="O99">
        <f t="shared" si="2"/>
        <v>0</v>
      </c>
      <c r="P99">
        <f t="shared" si="2"/>
        <v>0.81330570749999975</v>
      </c>
      <c r="Q99">
        <f t="shared" si="2"/>
        <v>0.12443807999999977</v>
      </c>
      <c r="R99">
        <f t="shared" si="2"/>
        <v>0.30785703215280069</v>
      </c>
      <c r="S99">
        <f t="shared" si="2"/>
        <v>0.19431558432000015</v>
      </c>
      <c r="T99">
        <f t="shared" si="2"/>
        <v>0</v>
      </c>
      <c r="U99">
        <f t="shared" si="2"/>
        <v>0.61669745279999943</v>
      </c>
      <c r="V99">
        <f t="shared" si="2"/>
        <v>0.10493741007194241</v>
      </c>
      <c r="W99">
        <f t="shared" si="2"/>
        <v>0.34047726966906455</v>
      </c>
      <c r="X99">
        <f t="shared" si="2"/>
        <v>1.0863093001899271</v>
      </c>
      <c r="Y99">
        <f t="shared" si="2"/>
        <v>0</v>
      </c>
      <c r="Z99">
        <f t="shared" si="2"/>
        <v>6.1829204580000054E-2</v>
      </c>
      <c r="AA99">
        <f t="shared" si="2"/>
        <v>7.7866004137999947E-2</v>
      </c>
      <c r="AB99">
        <f t="shared" si="2"/>
        <v>0.13374771737599991</v>
      </c>
      <c r="AC99">
        <f t="shared" si="2"/>
        <v>9.649764477080007E-2</v>
      </c>
      <c r="AD99">
        <f t="shared" si="2"/>
        <v>9.9851549849999985E-2</v>
      </c>
      <c r="AE99">
        <f t="shared" si="2"/>
        <v>0.2404021660560002</v>
      </c>
      <c r="AF99">
        <f t="shared" si="2"/>
        <v>0.10753874999999991</v>
      </c>
      <c r="AG99">
        <f t="shared" si="2"/>
        <v>0.14390932607999996</v>
      </c>
      <c r="AH99">
        <f t="shared" si="2"/>
        <v>0.31959355999999978</v>
      </c>
      <c r="AI99">
        <f t="shared" si="2"/>
        <v>4.0129670099999994E-2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4.9075700493650794E-2</v>
      </c>
      <c r="AN99">
        <f t="shared" si="2"/>
        <v>1.6069200000000013E-2</v>
      </c>
      <c r="AO99">
        <f t="shared" si="2"/>
        <v>1.2402389999999998E-6</v>
      </c>
      <c r="AP99">
        <f t="shared" si="2"/>
        <v>2.0672368080000048E-2</v>
      </c>
      <c r="AQ99">
        <f t="shared" si="2"/>
        <v>0.14375720999999986</v>
      </c>
      <c r="AR99">
        <f t="shared" si="2"/>
        <v>0.37240856639999959</v>
      </c>
      <c r="AS99">
        <f t="shared" si="2"/>
        <v>0.23584244370960017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0.70794378379083567</v>
      </c>
      <c r="BB99">
        <f t="shared" si="1"/>
        <v>21.074942544976373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14.359750999999999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0.46669200000000011</v>
      </c>
      <c r="BB3">
        <f>SUM(B3:AZ3)-BA3</f>
        <v>13.893058999999999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12.321825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0.40045899999999968</v>
      </c>
      <c r="BB4">
        <f t="shared" ref="BB4:BB67" si="0">SUM(B4:AZ4)-BA4</f>
        <v>11.921366000000001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13.563708999999999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0.44082099999999969</v>
      </c>
      <c r="BB5">
        <f t="shared" si="0"/>
        <v>13.122888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13.703471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0.4453630000000004</v>
      </c>
      <c r="BB6">
        <f t="shared" si="0"/>
        <v>13.258108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12.937900000000001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0.42048200000000158</v>
      </c>
      <c r="BB7">
        <f t="shared" si="0"/>
        <v>12.517417999999999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8.4322870000000005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0.27404899999999977</v>
      </c>
      <c r="BB8">
        <f t="shared" si="0"/>
        <v>8.1582380000000008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10.03421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0.32611200000000018</v>
      </c>
      <c r="BB9">
        <f t="shared" si="0"/>
        <v>9.7080979999999997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10.958375999999999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0.35614699999999999</v>
      </c>
      <c r="BB10">
        <f t="shared" si="0"/>
        <v>10.602228999999999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13.574183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0.44116099999999925</v>
      </c>
      <c r="BB11">
        <f t="shared" si="0"/>
        <v>13.133022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11.713050000000001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0.38067400000000085</v>
      </c>
      <c r="BB12">
        <f t="shared" si="0"/>
        <v>11.332376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13.605289000000001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0.44217200000000112</v>
      </c>
      <c r="BB13">
        <f t="shared" si="0"/>
        <v>13.163117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12.740159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0.4140549999999994</v>
      </c>
      <c r="BB14">
        <f t="shared" si="0"/>
        <v>12.326104000000001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8.2478770000000008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0.26805600000000052</v>
      </c>
      <c r="BB15">
        <f t="shared" si="0"/>
        <v>7.9798210000000003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12.794223000000001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0.41581200000000074</v>
      </c>
      <c r="BB16">
        <f t="shared" si="0"/>
        <v>12.378411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14.365041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0.46686399999999928</v>
      </c>
      <c r="BB17">
        <f t="shared" si="0"/>
        <v>13.898177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0.48739600000000038</v>
      </c>
      <c r="BB18">
        <f t="shared" si="0"/>
        <v>14.509404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0.48739600000000038</v>
      </c>
      <c r="BB19">
        <f t="shared" si="0"/>
        <v>14.509404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14.899331999999999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0.48422799999999988</v>
      </c>
      <c r="BB20">
        <f t="shared" si="0"/>
        <v>14.415103999999999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0.48739600000000038</v>
      </c>
      <c r="BB21">
        <f t="shared" si="0"/>
        <v>14.509404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13.685591000000001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0.44478200000000001</v>
      </c>
      <c r="BB22">
        <f t="shared" si="0"/>
        <v>13.240809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0.48739600000000038</v>
      </c>
      <c r="BB23">
        <f t="shared" si="0"/>
        <v>14.509404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0.48739600000000038</v>
      </c>
      <c r="BB24">
        <f t="shared" si="0"/>
        <v>14.509404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0.48739600000000038</v>
      </c>
      <c r="BB25">
        <f t="shared" si="0"/>
        <v>14.509404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0.48739600000000038</v>
      </c>
      <c r="BB26">
        <f t="shared" si="0"/>
        <v>14.509404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0.48739600000000038</v>
      </c>
      <c r="BB27">
        <f t="shared" si="0"/>
        <v>14.509404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0.48739600000000038</v>
      </c>
      <c r="BB28">
        <f t="shared" si="0"/>
        <v>14.509404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0.48739600000000038</v>
      </c>
      <c r="BB29">
        <f t="shared" si="0"/>
        <v>14.509404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0.48739600000000038</v>
      </c>
      <c r="BB30">
        <f t="shared" si="0"/>
        <v>14.509404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0.48739600000000038</v>
      </c>
      <c r="BB31">
        <f t="shared" si="0"/>
        <v>14.509404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0.48739600000000038</v>
      </c>
      <c r="BB32">
        <f t="shared" si="0"/>
        <v>14.509404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14.969265999999999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0.48650099999999874</v>
      </c>
      <c r="BB33">
        <f t="shared" si="0"/>
        <v>14.482765000000001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0.48739600000000038</v>
      </c>
      <c r="BB34">
        <f t="shared" si="0"/>
        <v>14.509404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0.48739600000000038</v>
      </c>
      <c r="BB35">
        <f t="shared" si="0"/>
        <v>14.509404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14.673555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0.47689100000000018</v>
      </c>
      <c r="BB36">
        <f t="shared" si="0"/>
        <v>14.196664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0.48739600000000038</v>
      </c>
      <c r="BB37">
        <f t="shared" si="0"/>
        <v>14.509404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0.48739600000000038</v>
      </c>
      <c r="BB38">
        <f t="shared" si="0"/>
        <v>14.509404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0.48739600000000038</v>
      </c>
      <c r="BB39">
        <f t="shared" si="0"/>
        <v>14.509404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0.48739600000000038</v>
      </c>
      <c r="BB40">
        <f t="shared" si="0"/>
        <v>14.509404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0.48739600000000038</v>
      </c>
      <c r="BB41">
        <f t="shared" si="0"/>
        <v>14.509404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0.48739600000000038</v>
      </c>
      <c r="BB42">
        <f t="shared" si="0"/>
        <v>14.509404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14.119584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0.45888599999999968</v>
      </c>
      <c r="BB43">
        <f t="shared" si="0"/>
        <v>13.660698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0.48739600000000038</v>
      </c>
      <c r="BB44">
        <f t="shared" si="0"/>
        <v>14.509404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0.48739600000000038</v>
      </c>
      <c r="BB45">
        <f t="shared" si="0"/>
        <v>14.509404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0.48739600000000038</v>
      </c>
      <c r="BB46">
        <f t="shared" si="0"/>
        <v>14.509404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14.479517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0.47058399999999878</v>
      </c>
      <c r="BB47">
        <f t="shared" si="0"/>
        <v>14.008933000000001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11.384963000000001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0.37001100000000164</v>
      </c>
      <c r="BB48">
        <f t="shared" si="0"/>
        <v>11.014951999999999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13.937290000000001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0.4529620000000012</v>
      </c>
      <c r="BB49">
        <f t="shared" si="0"/>
        <v>13.484328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13.797950999999999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0.44843299999999964</v>
      </c>
      <c r="BB50">
        <f t="shared" si="0"/>
        <v>13.349518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0.48739600000000038</v>
      </c>
      <c r="BB51">
        <f t="shared" si="0"/>
        <v>14.509404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14.767398999999999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0.47993999999999915</v>
      </c>
      <c r="BB52">
        <f t="shared" si="0"/>
        <v>14.287459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0.48739600000000038</v>
      </c>
      <c r="BB53">
        <f t="shared" si="0"/>
        <v>14.509404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0.48739600000000038</v>
      </c>
      <c r="BB54">
        <f t="shared" si="0"/>
        <v>14.509404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0.48739600000000038</v>
      </c>
      <c r="BB55">
        <f t="shared" si="0"/>
        <v>14.509404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14.834794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0.48213100000000075</v>
      </c>
      <c r="BB56">
        <f t="shared" si="0"/>
        <v>14.352663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13.349781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0.43386800000000036</v>
      </c>
      <c r="BB57">
        <f t="shared" si="0"/>
        <v>12.915913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12.862147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0.41802000000000028</v>
      </c>
      <c r="BB58">
        <f t="shared" si="0"/>
        <v>12.444127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13.612271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0.44239899999999999</v>
      </c>
      <c r="BB59">
        <f t="shared" si="0"/>
        <v>13.169872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0.48739600000000038</v>
      </c>
      <c r="BB60">
        <f t="shared" si="0"/>
        <v>14.509404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0.48739600000000038</v>
      </c>
      <c r="BB61">
        <f t="shared" si="0"/>
        <v>14.509404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0.48739600000000038</v>
      </c>
      <c r="BB62">
        <f t="shared" si="0"/>
        <v>14.509404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0.48739600000000038</v>
      </c>
      <c r="BB63">
        <f t="shared" si="0"/>
        <v>14.509404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12.866695999999999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0.41816799999999965</v>
      </c>
      <c r="BB64">
        <f t="shared" si="0"/>
        <v>12.448528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0.48739600000000038</v>
      </c>
      <c r="BB65">
        <f t="shared" si="0"/>
        <v>14.509404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14.608382000000001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0.47477200000000153</v>
      </c>
      <c r="BB66">
        <f t="shared" si="0"/>
        <v>14.133609999999999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14.172800000000001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0.46061599999999991</v>
      </c>
      <c r="BB67">
        <f t="shared" si="0"/>
        <v>13.712184000000001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14.172800000000001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0.46061599999999991</v>
      </c>
      <c r="BB68">
        <f t="shared" ref="BB68:BB99" si="1">SUM(B68:AZ68)-BA68</f>
        <v>13.712184000000001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14.172800000000001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0.46061599999999991</v>
      </c>
      <c r="BB69">
        <f t="shared" si="1"/>
        <v>13.712184000000001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14.172800000000001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0.46061599999999991</v>
      </c>
      <c r="BB70">
        <f t="shared" si="1"/>
        <v>13.712184000000001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13.503297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0.4388570000000005</v>
      </c>
      <c r="BB71">
        <f t="shared" si="1"/>
        <v>13.064439999999999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14.172800000000001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0.46061599999999991</v>
      </c>
      <c r="BB72">
        <f t="shared" si="1"/>
        <v>13.712184000000001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14.172800000000001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0.46061599999999991</v>
      </c>
      <c r="BB73">
        <f t="shared" si="1"/>
        <v>13.712184000000001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14.172800000000001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0.46061599999999991</v>
      </c>
      <c r="BB74">
        <f t="shared" si="1"/>
        <v>13.712184000000001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14.172800000000001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0.46061599999999991</v>
      </c>
      <c r="BB75">
        <f t="shared" si="1"/>
        <v>13.712184000000001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14.172800000000001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0.46061599999999991</v>
      </c>
      <c r="BB76">
        <f t="shared" si="1"/>
        <v>13.712184000000001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14.172800000000001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0.46061599999999991</v>
      </c>
      <c r="BB77">
        <f t="shared" si="1"/>
        <v>13.712184000000001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14.159577000000001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0.46018600000000021</v>
      </c>
      <c r="BB78">
        <f t="shared" si="1"/>
        <v>13.699391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14.172800000000001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0.46061599999999991</v>
      </c>
      <c r="BB79">
        <f t="shared" si="1"/>
        <v>13.712184000000001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14.172800000000001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0.46061599999999991</v>
      </c>
      <c r="BB80">
        <f t="shared" si="1"/>
        <v>13.712184000000001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14.172800000000001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0.46061599999999991</v>
      </c>
      <c r="BB81">
        <f t="shared" si="1"/>
        <v>13.712184000000001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14.172800000000001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0.46061599999999991</v>
      </c>
      <c r="BB82">
        <f t="shared" si="1"/>
        <v>13.712184000000001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14.172800000000001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0.46061599999999991</v>
      </c>
      <c r="BB83">
        <f t="shared" si="1"/>
        <v>13.712184000000001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14.172800000000001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0.46061599999999991</v>
      </c>
      <c r="BB84">
        <f t="shared" si="1"/>
        <v>13.712184000000001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0.48739600000000038</v>
      </c>
      <c r="BB85">
        <f t="shared" si="1"/>
        <v>14.509404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0.48739600000000038</v>
      </c>
      <c r="BB86">
        <f t="shared" si="1"/>
        <v>14.509404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0.48739600000000038</v>
      </c>
      <c r="BB87">
        <f t="shared" si="1"/>
        <v>14.509404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0.48739600000000038</v>
      </c>
      <c r="BB88">
        <f t="shared" si="1"/>
        <v>14.509404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0.48739600000000038</v>
      </c>
      <c r="BB89">
        <f t="shared" si="1"/>
        <v>14.509404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0.48739600000000038</v>
      </c>
      <c r="BB90">
        <f t="shared" si="1"/>
        <v>14.509404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0.48739600000000038</v>
      </c>
      <c r="BB91">
        <f t="shared" si="1"/>
        <v>14.509404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13.586138999999999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0.44154999999999944</v>
      </c>
      <c r="BB92">
        <f t="shared" si="1"/>
        <v>13.144589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0.48739600000000038</v>
      </c>
      <c r="BB93">
        <f t="shared" si="1"/>
        <v>14.509404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0.48739600000000038</v>
      </c>
      <c r="BB94">
        <f t="shared" si="1"/>
        <v>14.509404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0.48739600000000038</v>
      </c>
      <c r="BB95">
        <f t="shared" si="1"/>
        <v>14.509404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14.029442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0.45595699999999972</v>
      </c>
      <c r="BB96">
        <f t="shared" si="1"/>
        <v>13.573485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13.230544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0.42999299999999963</v>
      </c>
      <c r="BB97">
        <f t="shared" si="1"/>
        <v>12.800551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13.486475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0.43831000000000131</v>
      </c>
      <c r="BB98">
        <f t="shared" si="1"/>
        <v>13.048164999999999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0.33995563599999989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1.1048558000000017E-2</v>
      </c>
      <c r="BB99">
        <f t="shared" si="1"/>
        <v>0.32890707799999985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495.69</v>
      </c>
      <c r="L3" s="199">
        <v>10.68</v>
      </c>
      <c r="M3" s="199">
        <v>61.7</v>
      </c>
      <c r="N3" s="199">
        <v>50.19</v>
      </c>
      <c r="O3" s="199">
        <v>34.04</v>
      </c>
      <c r="P3" s="199">
        <v>20.36</v>
      </c>
      <c r="Q3" s="199">
        <v>7.18</v>
      </c>
      <c r="R3" s="199">
        <v>14.69</v>
      </c>
      <c r="S3" s="199">
        <v>11.21</v>
      </c>
      <c r="T3" s="199">
        <v>0</v>
      </c>
      <c r="U3" s="199">
        <v>60.09</v>
      </c>
      <c r="V3" s="199">
        <v>6.06</v>
      </c>
      <c r="W3" s="199">
        <v>19.72</v>
      </c>
      <c r="X3" s="199">
        <v>62.68</v>
      </c>
      <c r="Y3" s="199">
        <v>0</v>
      </c>
      <c r="Z3" s="199">
        <v>118.26</v>
      </c>
      <c r="AA3" s="199">
        <v>29.74</v>
      </c>
      <c r="AB3" s="199">
        <v>0</v>
      </c>
      <c r="AC3" s="199">
        <v>15</v>
      </c>
      <c r="AD3" s="199">
        <v>0</v>
      </c>
      <c r="AE3" s="199">
        <v>0</v>
      </c>
      <c r="AF3" s="199">
        <v>0</v>
      </c>
      <c r="AG3" s="199">
        <v>17.54</v>
      </c>
      <c r="AH3" s="199">
        <v>0</v>
      </c>
      <c r="AI3" s="199">
        <v>137</v>
      </c>
      <c r="AJ3" s="199">
        <v>0</v>
      </c>
      <c r="AK3" s="199">
        <v>99.62</v>
      </c>
      <c r="AL3" s="199">
        <v>0</v>
      </c>
      <c r="AM3" s="199">
        <v>0</v>
      </c>
      <c r="AN3" s="199">
        <v>0</v>
      </c>
      <c r="AO3" s="199">
        <v>210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495.69</v>
      </c>
      <c r="L4" s="199">
        <v>10.68</v>
      </c>
      <c r="M4" s="199">
        <v>61.7</v>
      </c>
      <c r="N4" s="199">
        <v>50.19</v>
      </c>
      <c r="O4" s="199">
        <v>34.04</v>
      </c>
      <c r="P4" s="199">
        <v>20.36</v>
      </c>
      <c r="Q4" s="199">
        <v>7.18</v>
      </c>
      <c r="R4" s="199">
        <v>14.69</v>
      </c>
      <c r="S4" s="199">
        <v>11.21</v>
      </c>
      <c r="T4" s="199">
        <v>0</v>
      </c>
      <c r="U4" s="199">
        <v>60.09</v>
      </c>
      <c r="V4" s="199">
        <v>6.06</v>
      </c>
      <c r="W4" s="199">
        <v>19.72</v>
      </c>
      <c r="X4" s="199">
        <v>62.68</v>
      </c>
      <c r="Y4" s="199">
        <v>0</v>
      </c>
      <c r="Z4" s="199">
        <v>118.26</v>
      </c>
      <c r="AA4" s="199">
        <v>29.74</v>
      </c>
      <c r="AB4" s="199">
        <v>0</v>
      </c>
      <c r="AC4" s="199">
        <v>15</v>
      </c>
      <c r="AD4" s="199">
        <v>0</v>
      </c>
      <c r="AE4" s="199">
        <v>0</v>
      </c>
      <c r="AF4" s="199">
        <v>0</v>
      </c>
      <c r="AG4" s="199">
        <v>17.54</v>
      </c>
      <c r="AH4" s="199">
        <v>0</v>
      </c>
      <c r="AI4" s="199">
        <v>137</v>
      </c>
      <c r="AJ4" s="199">
        <v>0</v>
      </c>
      <c r="AK4" s="199">
        <v>99.62</v>
      </c>
      <c r="AL4" s="199">
        <v>0</v>
      </c>
      <c r="AM4" s="199">
        <v>0</v>
      </c>
      <c r="AN4" s="199">
        <v>0</v>
      </c>
      <c r="AO4" s="199">
        <v>210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495.69</v>
      </c>
      <c r="L5" s="199">
        <v>10.68</v>
      </c>
      <c r="M5" s="199">
        <v>61.7</v>
      </c>
      <c r="N5" s="199">
        <v>50.19</v>
      </c>
      <c r="O5" s="199">
        <v>34.79</v>
      </c>
      <c r="P5" s="199">
        <v>20.36</v>
      </c>
      <c r="Q5" s="199">
        <v>7.18</v>
      </c>
      <c r="R5" s="199">
        <v>16.12</v>
      </c>
      <c r="S5" s="199">
        <v>11.21</v>
      </c>
      <c r="T5" s="199">
        <v>0</v>
      </c>
      <c r="U5" s="199">
        <v>60.09</v>
      </c>
      <c r="V5" s="199">
        <v>6.06</v>
      </c>
      <c r="W5" s="199">
        <v>19.72</v>
      </c>
      <c r="X5" s="199">
        <v>62.68</v>
      </c>
      <c r="Y5" s="199">
        <v>0</v>
      </c>
      <c r="Z5" s="199">
        <v>118.26</v>
      </c>
      <c r="AA5" s="199">
        <v>29.74</v>
      </c>
      <c r="AB5" s="199">
        <v>0</v>
      </c>
      <c r="AC5" s="199">
        <v>15</v>
      </c>
      <c r="AD5" s="199">
        <v>0</v>
      </c>
      <c r="AE5" s="199">
        <v>0</v>
      </c>
      <c r="AF5" s="199">
        <v>0</v>
      </c>
      <c r="AG5" s="199">
        <v>17.54</v>
      </c>
      <c r="AH5" s="199">
        <v>0</v>
      </c>
      <c r="AI5" s="199">
        <v>137</v>
      </c>
      <c r="AJ5" s="199">
        <v>0</v>
      </c>
      <c r="AK5" s="199">
        <v>99.62</v>
      </c>
      <c r="AL5" s="199">
        <v>0</v>
      </c>
      <c r="AM5" s="199">
        <v>0</v>
      </c>
      <c r="AN5" s="199">
        <v>0</v>
      </c>
      <c r="AO5" s="199">
        <v>90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495.69</v>
      </c>
      <c r="L6" s="199">
        <v>10.68</v>
      </c>
      <c r="M6" s="199">
        <v>61.7</v>
      </c>
      <c r="N6" s="199">
        <v>50.19</v>
      </c>
      <c r="O6" s="199">
        <v>34.79</v>
      </c>
      <c r="P6" s="199">
        <v>20.36</v>
      </c>
      <c r="Q6" s="199">
        <v>7.18</v>
      </c>
      <c r="R6" s="199">
        <v>16.12</v>
      </c>
      <c r="S6" s="199">
        <v>11.21</v>
      </c>
      <c r="T6" s="199">
        <v>0</v>
      </c>
      <c r="U6" s="199">
        <v>60.09</v>
      </c>
      <c r="V6" s="199">
        <v>6.06</v>
      </c>
      <c r="W6" s="199">
        <v>19.72</v>
      </c>
      <c r="X6" s="199">
        <v>62.68</v>
      </c>
      <c r="Y6" s="199">
        <v>0</v>
      </c>
      <c r="Z6" s="199">
        <v>118.26</v>
      </c>
      <c r="AA6" s="199">
        <v>29.74</v>
      </c>
      <c r="AB6" s="199">
        <v>0</v>
      </c>
      <c r="AC6" s="199">
        <v>15</v>
      </c>
      <c r="AD6" s="199">
        <v>0</v>
      </c>
      <c r="AE6" s="199">
        <v>0</v>
      </c>
      <c r="AF6" s="199">
        <v>0</v>
      </c>
      <c r="AG6" s="199">
        <v>17.54</v>
      </c>
      <c r="AH6" s="199">
        <v>0</v>
      </c>
      <c r="AI6" s="199">
        <v>137</v>
      </c>
      <c r="AJ6" s="199">
        <v>0</v>
      </c>
      <c r="AK6" s="199">
        <v>99.62</v>
      </c>
      <c r="AL6" s="199">
        <v>0</v>
      </c>
      <c r="AM6" s="199">
        <v>0</v>
      </c>
      <c r="AN6" s="199">
        <v>0</v>
      </c>
      <c r="AO6" s="199">
        <v>50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495.69</v>
      </c>
      <c r="L7" s="199">
        <v>10.68</v>
      </c>
      <c r="M7" s="199">
        <v>61.7</v>
      </c>
      <c r="N7" s="199">
        <v>50.19</v>
      </c>
      <c r="O7" s="199">
        <v>34.79</v>
      </c>
      <c r="P7" s="199">
        <v>20.36</v>
      </c>
      <c r="Q7" s="199">
        <v>7.18</v>
      </c>
      <c r="R7" s="199">
        <v>17.54</v>
      </c>
      <c r="S7" s="199">
        <v>11.21</v>
      </c>
      <c r="T7" s="199">
        <v>0</v>
      </c>
      <c r="U7" s="199">
        <v>60.09</v>
      </c>
      <c r="V7" s="199">
        <v>6.06</v>
      </c>
      <c r="W7" s="199">
        <v>19.72</v>
      </c>
      <c r="X7" s="199">
        <v>62.68</v>
      </c>
      <c r="Y7" s="199">
        <v>0</v>
      </c>
      <c r="Z7" s="199">
        <v>118.26</v>
      </c>
      <c r="AA7" s="199">
        <v>29.74</v>
      </c>
      <c r="AB7" s="199">
        <v>0</v>
      </c>
      <c r="AC7" s="199">
        <v>15</v>
      </c>
      <c r="AD7" s="199">
        <v>0</v>
      </c>
      <c r="AE7" s="199">
        <v>0</v>
      </c>
      <c r="AF7" s="199">
        <v>0</v>
      </c>
      <c r="AG7" s="199">
        <v>17.54</v>
      </c>
      <c r="AH7" s="199">
        <v>0</v>
      </c>
      <c r="AI7" s="199">
        <v>137</v>
      </c>
      <c r="AJ7" s="199">
        <v>0</v>
      </c>
      <c r="AK7" s="199">
        <v>99.62</v>
      </c>
      <c r="AL7" s="199">
        <v>0</v>
      </c>
      <c r="AM7" s="199">
        <v>0</v>
      </c>
      <c r="AN7" s="199">
        <v>0</v>
      </c>
      <c r="AO7" s="199">
        <v>45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495.69</v>
      </c>
      <c r="L8" s="199">
        <v>10.68</v>
      </c>
      <c r="M8" s="199">
        <v>61.7</v>
      </c>
      <c r="N8" s="199">
        <v>50.19</v>
      </c>
      <c r="O8" s="199">
        <v>34.79</v>
      </c>
      <c r="P8" s="199">
        <v>20.36</v>
      </c>
      <c r="Q8" s="199">
        <v>7.18</v>
      </c>
      <c r="R8" s="199">
        <v>17.54</v>
      </c>
      <c r="S8" s="199">
        <v>11.21</v>
      </c>
      <c r="T8" s="199">
        <v>0</v>
      </c>
      <c r="U8" s="199">
        <v>60.09</v>
      </c>
      <c r="V8" s="199">
        <v>6.06</v>
      </c>
      <c r="W8" s="199">
        <v>19.72</v>
      </c>
      <c r="X8" s="199">
        <v>62.68</v>
      </c>
      <c r="Y8" s="199">
        <v>0</v>
      </c>
      <c r="Z8" s="199">
        <v>118.26</v>
      </c>
      <c r="AA8" s="199">
        <v>29.74</v>
      </c>
      <c r="AB8" s="199">
        <v>0</v>
      </c>
      <c r="AC8" s="199">
        <v>15</v>
      </c>
      <c r="AD8" s="199">
        <v>0</v>
      </c>
      <c r="AE8" s="199">
        <v>0</v>
      </c>
      <c r="AF8" s="199">
        <v>0</v>
      </c>
      <c r="AG8" s="199">
        <v>17.54</v>
      </c>
      <c r="AH8" s="199">
        <v>0</v>
      </c>
      <c r="AI8" s="199">
        <v>137</v>
      </c>
      <c r="AJ8" s="199">
        <v>0</v>
      </c>
      <c r="AK8" s="199">
        <v>99.62</v>
      </c>
      <c r="AL8" s="199">
        <v>0</v>
      </c>
      <c r="AM8" s="199">
        <v>0</v>
      </c>
      <c r="AN8" s="199">
        <v>0</v>
      </c>
      <c r="AO8" s="199">
        <v>46.54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495.69</v>
      </c>
      <c r="L9" s="199">
        <v>10.68</v>
      </c>
      <c r="M9" s="199">
        <v>61.7</v>
      </c>
      <c r="N9" s="199">
        <v>50.19</v>
      </c>
      <c r="O9" s="199">
        <v>34.79</v>
      </c>
      <c r="P9" s="199">
        <v>20.36</v>
      </c>
      <c r="Q9" s="199">
        <v>7.18</v>
      </c>
      <c r="R9" s="199">
        <v>18.010000000000002</v>
      </c>
      <c r="S9" s="199">
        <v>11.21</v>
      </c>
      <c r="T9" s="199">
        <v>0</v>
      </c>
      <c r="U9" s="199">
        <v>60.09</v>
      </c>
      <c r="V9" s="199">
        <v>6.06</v>
      </c>
      <c r="W9" s="199">
        <v>19.72</v>
      </c>
      <c r="X9" s="199">
        <v>62.68</v>
      </c>
      <c r="Y9" s="199">
        <v>0</v>
      </c>
      <c r="Z9" s="199">
        <v>118.26</v>
      </c>
      <c r="AA9" s="199">
        <v>29.74</v>
      </c>
      <c r="AB9" s="199">
        <v>0</v>
      </c>
      <c r="AC9" s="199">
        <v>15</v>
      </c>
      <c r="AD9" s="199">
        <v>0</v>
      </c>
      <c r="AE9" s="199">
        <v>0</v>
      </c>
      <c r="AF9" s="199">
        <v>0</v>
      </c>
      <c r="AG9" s="199">
        <v>17.54</v>
      </c>
      <c r="AH9" s="199">
        <v>0</v>
      </c>
      <c r="AI9" s="199">
        <v>137</v>
      </c>
      <c r="AJ9" s="199">
        <v>0</v>
      </c>
      <c r="AK9" s="199">
        <v>99.62</v>
      </c>
      <c r="AL9" s="199">
        <v>0</v>
      </c>
      <c r="AM9" s="199">
        <v>0</v>
      </c>
      <c r="AN9" s="199">
        <v>0</v>
      </c>
      <c r="AO9" s="199">
        <v>46.54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495.69</v>
      </c>
      <c r="L10" s="199">
        <v>10.68</v>
      </c>
      <c r="M10" s="199">
        <v>61.7</v>
      </c>
      <c r="N10" s="199">
        <v>50.19</v>
      </c>
      <c r="O10" s="199">
        <v>34.79</v>
      </c>
      <c r="P10" s="199">
        <v>20.36</v>
      </c>
      <c r="Q10" s="199">
        <v>7.18</v>
      </c>
      <c r="R10" s="199">
        <v>18.010000000000002</v>
      </c>
      <c r="S10" s="199">
        <v>11.21</v>
      </c>
      <c r="T10" s="199">
        <v>0</v>
      </c>
      <c r="U10" s="199">
        <v>60.09</v>
      </c>
      <c r="V10" s="199">
        <v>6.06</v>
      </c>
      <c r="W10" s="199">
        <v>19.72</v>
      </c>
      <c r="X10" s="199">
        <v>62.68</v>
      </c>
      <c r="Y10" s="199">
        <v>0</v>
      </c>
      <c r="Z10" s="199">
        <v>118.26</v>
      </c>
      <c r="AA10" s="199">
        <v>29.74</v>
      </c>
      <c r="AB10" s="199">
        <v>0</v>
      </c>
      <c r="AC10" s="199">
        <v>15</v>
      </c>
      <c r="AD10" s="199">
        <v>0</v>
      </c>
      <c r="AE10" s="199">
        <v>0</v>
      </c>
      <c r="AF10" s="199">
        <v>0</v>
      </c>
      <c r="AG10" s="199">
        <v>17.54</v>
      </c>
      <c r="AH10" s="199">
        <v>0</v>
      </c>
      <c r="AI10" s="199">
        <v>137</v>
      </c>
      <c r="AJ10" s="199">
        <v>0</v>
      </c>
      <c r="AK10" s="199">
        <v>99.62</v>
      </c>
      <c r="AL10" s="199">
        <v>0</v>
      </c>
      <c r="AM10" s="199">
        <v>0</v>
      </c>
      <c r="AN10" s="199">
        <v>0</v>
      </c>
      <c r="AO10" s="199">
        <v>46.54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495.69</v>
      </c>
      <c r="L11" s="199">
        <v>10.68</v>
      </c>
      <c r="M11" s="199">
        <v>61.7</v>
      </c>
      <c r="N11" s="199">
        <v>50.19</v>
      </c>
      <c r="O11" s="199">
        <v>34.79</v>
      </c>
      <c r="P11" s="199">
        <v>20.36</v>
      </c>
      <c r="Q11" s="199">
        <v>7.18</v>
      </c>
      <c r="R11" s="199">
        <v>18.010000000000002</v>
      </c>
      <c r="S11" s="199">
        <v>11.21</v>
      </c>
      <c r="T11" s="199">
        <v>0</v>
      </c>
      <c r="U11" s="199">
        <v>60.09</v>
      </c>
      <c r="V11" s="199">
        <v>6.06</v>
      </c>
      <c r="W11" s="199">
        <v>19.72</v>
      </c>
      <c r="X11" s="199">
        <v>62.68</v>
      </c>
      <c r="Y11" s="199">
        <v>0</v>
      </c>
      <c r="Z11" s="199">
        <v>118.26</v>
      </c>
      <c r="AA11" s="199">
        <v>29.74</v>
      </c>
      <c r="AB11" s="199">
        <v>0</v>
      </c>
      <c r="AC11" s="199">
        <v>15</v>
      </c>
      <c r="AD11" s="199">
        <v>0</v>
      </c>
      <c r="AE11" s="199">
        <v>0</v>
      </c>
      <c r="AF11" s="199">
        <v>0</v>
      </c>
      <c r="AG11" s="199">
        <v>17.54</v>
      </c>
      <c r="AH11" s="199">
        <v>0</v>
      </c>
      <c r="AI11" s="199">
        <v>137</v>
      </c>
      <c r="AJ11" s="199">
        <v>0</v>
      </c>
      <c r="AK11" s="199">
        <v>99.62</v>
      </c>
      <c r="AL11" s="199">
        <v>0</v>
      </c>
      <c r="AM11" s="199">
        <v>0</v>
      </c>
      <c r="AN11" s="199">
        <v>0</v>
      </c>
      <c r="AO11" s="199">
        <v>46.54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495.69</v>
      </c>
      <c r="L12" s="199">
        <v>10.68</v>
      </c>
      <c r="M12" s="199">
        <v>61.7</v>
      </c>
      <c r="N12" s="199">
        <v>50.19</v>
      </c>
      <c r="O12" s="199">
        <v>34.79</v>
      </c>
      <c r="P12" s="199">
        <v>20.36</v>
      </c>
      <c r="Q12" s="199">
        <v>7.18</v>
      </c>
      <c r="R12" s="199">
        <v>18.010000000000002</v>
      </c>
      <c r="S12" s="199">
        <v>11.21</v>
      </c>
      <c r="T12" s="199">
        <v>0</v>
      </c>
      <c r="U12" s="199">
        <v>60.09</v>
      </c>
      <c r="V12" s="199">
        <v>6.06</v>
      </c>
      <c r="W12" s="199">
        <v>19.72</v>
      </c>
      <c r="X12" s="199">
        <v>62.68</v>
      </c>
      <c r="Y12" s="199">
        <v>0</v>
      </c>
      <c r="Z12" s="199">
        <v>118.26</v>
      </c>
      <c r="AA12" s="199">
        <v>29.74</v>
      </c>
      <c r="AB12" s="199">
        <v>0</v>
      </c>
      <c r="AC12" s="199">
        <v>15</v>
      </c>
      <c r="AD12" s="199">
        <v>0</v>
      </c>
      <c r="AE12" s="199">
        <v>0</v>
      </c>
      <c r="AF12" s="199">
        <v>0</v>
      </c>
      <c r="AG12" s="199">
        <v>17.54</v>
      </c>
      <c r="AH12" s="199">
        <v>0</v>
      </c>
      <c r="AI12" s="199">
        <v>137</v>
      </c>
      <c r="AJ12" s="199">
        <v>0</v>
      </c>
      <c r="AK12" s="199">
        <v>99.62</v>
      </c>
      <c r="AL12" s="199">
        <v>0</v>
      </c>
      <c r="AM12" s="199">
        <v>0</v>
      </c>
      <c r="AN12" s="199">
        <v>0</v>
      </c>
      <c r="AO12" s="199">
        <v>46.54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495.69</v>
      </c>
      <c r="L13" s="199">
        <v>10.68</v>
      </c>
      <c r="M13" s="199">
        <v>61.7</v>
      </c>
      <c r="N13" s="199">
        <v>50.19</v>
      </c>
      <c r="O13" s="199">
        <v>34.79</v>
      </c>
      <c r="P13" s="199">
        <v>20.36</v>
      </c>
      <c r="Q13" s="199">
        <v>7.18</v>
      </c>
      <c r="R13" s="199">
        <v>17.54</v>
      </c>
      <c r="S13" s="199">
        <v>11.21</v>
      </c>
      <c r="T13" s="199">
        <v>0</v>
      </c>
      <c r="U13" s="199">
        <v>60.09</v>
      </c>
      <c r="V13" s="199">
        <v>6.06</v>
      </c>
      <c r="W13" s="199">
        <v>19.72</v>
      </c>
      <c r="X13" s="199">
        <v>62.68</v>
      </c>
      <c r="Y13" s="199">
        <v>0</v>
      </c>
      <c r="Z13" s="199">
        <v>118.26</v>
      </c>
      <c r="AA13" s="199">
        <v>29.74</v>
      </c>
      <c r="AB13" s="199">
        <v>0</v>
      </c>
      <c r="AC13" s="199">
        <v>15</v>
      </c>
      <c r="AD13" s="199">
        <v>0</v>
      </c>
      <c r="AE13" s="199">
        <v>0</v>
      </c>
      <c r="AF13" s="199">
        <v>0</v>
      </c>
      <c r="AG13" s="199">
        <v>17.54</v>
      </c>
      <c r="AH13" s="199">
        <v>0</v>
      </c>
      <c r="AI13" s="199">
        <v>137</v>
      </c>
      <c r="AJ13" s="199">
        <v>0</v>
      </c>
      <c r="AK13" s="199">
        <v>99.62</v>
      </c>
      <c r="AL13" s="199">
        <v>0</v>
      </c>
      <c r="AM13" s="199">
        <v>0</v>
      </c>
      <c r="AN13" s="199">
        <v>0</v>
      </c>
      <c r="AO13" s="199">
        <v>45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495.69</v>
      </c>
      <c r="L14" s="199">
        <v>10.68</v>
      </c>
      <c r="M14" s="199">
        <v>61.7</v>
      </c>
      <c r="N14" s="199">
        <v>50.19</v>
      </c>
      <c r="O14" s="199">
        <v>34.79</v>
      </c>
      <c r="P14" s="199">
        <v>20.36</v>
      </c>
      <c r="Q14" s="199">
        <v>7.18</v>
      </c>
      <c r="R14" s="199">
        <v>17.54</v>
      </c>
      <c r="S14" s="199">
        <v>11.21</v>
      </c>
      <c r="T14" s="199">
        <v>0</v>
      </c>
      <c r="U14" s="199">
        <v>60.09</v>
      </c>
      <c r="V14" s="199">
        <v>6.06</v>
      </c>
      <c r="W14" s="199">
        <v>19.72</v>
      </c>
      <c r="X14" s="199">
        <v>62.68</v>
      </c>
      <c r="Y14" s="199">
        <v>0</v>
      </c>
      <c r="Z14" s="199">
        <v>118.26</v>
      </c>
      <c r="AA14" s="199">
        <v>29.74</v>
      </c>
      <c r="AB14" s="199">
        <v>0</v>
      </c>
      <c r="AC14" s="199">
        <v>15</v>
      </c>
      <c r="AD14" s="199">
        <v>0</v>
      </c>
      <c r="AE14" s="199">
        <v>0</v>
      </c>
      <c r="AF14" s="199">
        <v>0</v>
      </c>
      <c r="AG14" s="199">
        <v>17.54</v>
      </c>
      <c r="AH14" s="199">
        <v>0</v>
      </c>
      <c r="AI14" s="199">
        <v>137</v>
      </c>
      <c r="AJ14" s="199">
        <v>0</v>
      </c>
      <c r="AK14" s="199">
        <v>99.62</v>
      </c>
      <c r="AL14" s="199">
        <v>0</v>
      </c>
      <c r="AM14" s="199">
        <v>0</v>
      </c>
      <c r="AN14" s="199">
        <v>0</v>
      </c>
      <c r="AO14" s="199">
        <v>46.54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495.69</v>
      </c>
      <c r="L15" s="199">
        <v>10.68</v>
      </c>
      <c r="M15" s="199">
        <v>61.7</v>
      </c>
      <c r="N15" s="199">
        <v>50.19</v>
      </c>
      <c r="O15" s="199">
        <v>34.79</v>
      </c>
      <c r="P15" s="199">
        <v>20.36</v>
      </c>
      <c r="Q15" s="199">
        <v>7.18</v>
      </c>
      <c r="R15" s="199">
        <v>16.64</v>
      </c>
      <c r="S15" s="199">
        <v>11.21</v>
      </c>
      <c r="T15" s="199">
        <v>0</v>
      </c>
      <c r="U15" s="199">
        <v>60.09</v>
      </c>
      <c r="V15" s="199">
        <v>6.06</v>
      </c>
      <c r="W15" s="199">
        <v>19.72</v>
      </c>
      <c r="X15" s="199">
        <v>62.68</v>
      </c>
      <c r="Y15" s="199">
        <v>0</v>
      </c>
      <c r="Z15" s="199">
        <v>118.26</v>
      </c>
      <c r="AA15" s="199">
        <v>29.74</v>
      </c>
      <c r="AB15" s="199">
        <v>0</v>
      </c>
      <c r="AC15" s="199">
        <v>15</v>
      </c>
      <c r="AD15" s="199">
        <v>0</v>
      </c>
      <c r="AE15" s="199">
        <v>0</v>
      </c>
      <c r="AF15" s="199">
        <v>0</v>
      </c>
      <c r="AG15" s="199">
        <v>17.54</v>
      </c>
      <c r="AH15" s="199">
        <v>0</v>
      </c>
      <c r="AI15" s="199">
        <v>136</v>
      </c>
      <c r="AJ15" s="199">
        <v>0</v>
      </c>
      <c r="AK15" s="199">
        <v>99.62</v>
      </c>
      <c r="AL15" s="199">
        <v>0</v>
      </c>
      <c r="AM15" s="199">
        <v>0</v>
      </c>
      <c r="AN15" s="199">
        <v>0</v>
      </c>
      <c r="AO15" s="199">
        <v>45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495.69</v>
      </c>
      <c r="L16" s="199">
        <v>10.68</v>
      </c>
      <c r="M16" s="199">
        <v>61.7</v>
      </c>
      <c r="N16" s="199">
        <v>50.19</v>
      </c>
      <c r="O16" s="199">
        <v>34.79</v>
      </c>
      <c r="P16" s="199">
        <v>20.36</v>
      </c>
      <c r="Q16" s="199">
        <v>7.18</v>
      </c>
      <c r="R16" s="199">
        <v>16.64</v>
      </c>
      <c r="S16" s="199">
        <v>11.21</v>
      </c>
      <c r="T16" s="199">
        <v>0</v>
      </c>
      <c r="U16" s="199">
        <v>60.09</v>
      </c>
      <c r="V16" s="199">
        <v>6.06</v>
      </c>
      <c r="W16" s="199">
        <v>19.72</v>
      </c>
      <c r="X16" s="199">
        <v>62.68</v>
      </c>
      <c r="Y16" s="199">
        <v>0</v>
      </c>
      <c r="Z16" s="199">
        <v>118.26</v>
      </c>
      <c r="AA16" s="199">
        <v>29.74</v>
      </c>
      <c r="AB16" s="199">
        <v>0</v>
      </c>
      <c r="AC16" s="199">
        <v>15</v>
      </c>
      <c r="AD16" s="199">
        <v>0</v>
      </c>
      <c r="AE16" s="199">
        <v>0</v>
      </c>
      <c r="AF16" s="199">
        <v>0</v>
      </c>
      <c r="AG16" s="199">
        <v>17.54</v>
      </c>
      <c r="AH16" s="199">
        <v>0</v>
      </c>
      <c r="AI16" s="199">
        <v>136</v>
      </c>
      <c r="AJ16" s="199">
        <v>0</v>
      </c>
      <c r="AK16" s="199">
        <v>99.62</v>
      </c>
      <c r="AL16" s="199">
        <v>0</v>
      </c>
      <c r="AM16" s="199">
        <v>0</v>
      </c>
      <c r="AN16" s="199">
        <v>0</v>
      </c>
      <c r="AO16" s="199">
        <v>45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495.69</v>
      </c>
      <c r="L17" s="199">
        <v>10.68</v>
      </c>
      <c r="M17" s="199">
        <v>61.7</v>
      </c>
      <c r="N17" s="199">
        <v>50.19</v>
      </c>
      <c r="O17" s="199">
        <v>34.79</v>
      </c>
      <c r="P17" s="199">
        <v>20.36</v>
      </c>
      <c r="Q17" s="199">
        <v>7.18</v>
      </c>
      <c r="R17" s="199">
        <v>16.64</v>
      </c>
      <c r="S17" s="199">
        <v>11.21</v>
      </c>
      <c r="T17" s="199">
        <v>0</v>
      </c>
      <c r="U17" s="199">
        <v>60.09</v>
      </c>
      <c r="V17" s="199">
        <v>6.06</v>
      </c>
      <c r="W17" s="199">
        <v>19.72</v>
      </c>
      <c r="X17" s="199">
        <v>62.68</v>
      </c>
      <c r="Y17" s="199">
        <v>0</v>
      </c>
      <c r="Z17" s="199">
        <v>118.26</v>
      </c>
      <c r="AA17" s="199">
        <v>29.74</v>
      </c>
      <c r="AB17" s="199">
        <v>0</v>
      </c>
      <c r="AC17" s="199">
        <v>15</v>
      </c>
      <c r="AD17" s="199">
        <v>0</v>
      </c>
      <c r="AE17" s="199">
        <v>0</v>
      </c>
      <c r="AF17" s="199">
        <v>0</v>
      </c>
      <c r="AG17" s="199">
        <v>17.54</v>
      </c>
      <c r="AH17" s="199">
        <v>0</v>
      </c>
      <c r="AI17" s="199">
        <v>136</v>
      </c>
      <c r="AJ17" s="199">
        <v>0</v>
      </c>
      <c r="AK17" s="199">
        <v>99.62</v>
      </c>
      <c r="AL17" s="199">
        <v>0</v>
      </c>
      <c r="AM17" s="199">
        <v>0</v>
      </c>
      <c r="AN17" s="199">
        <v>0</v>
      </c>
      <c r="AO17" s="199">
        <v>45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495.69</v>
      </c>
      <c r="L18" s="199">
        <v>10.68</v>
      </c>
      <c r="M18" s="199">
        <v>61.7</v>
      </c>
      <c r="N18" s="199">
        <v>50.19</v>
      </c>
      <c r="O18" s="199">
        <v>34.79</v>
      </c>
      <c r="P18" s="199">
        <v>20.36</v>
      </c>
      <c r="Q18" s="199">
        <v>7.18</v>
      </c>
      <c r="R18" s="199">
        <v>16.64</v>
      </c>
      <c r="S18" s="199">
        <v>11.21</v>
      </c>
      <c r="T18" s="199">
        <v>0</v>
      </c>
      <c r="U18" s="199">
        <v>60.09</v>
      </c>
      <c r="V18" s="199">
        <v>6.06</v>
      </c>
      <c r="W18" s="199">
        <v>19.72</v>
      </c>
      <c r="X18" s="199">
        <v>62.68</v>
      </c>
      <c r="Y18" s="199">
        <v>0</v>
      </c>
      <c r="Z18" s="199">
        <v>118.26</v>
      </c>
      <c r="AA18" s="199">
        <v>29.74</v>
      </c>
      <c r="AB18" s="199">
        <v>0</v>
      </c>
      <c r="AC18" s="199">
        <v>15</v>
      </c>
      <c r="AD18" s="199">
        <v>0</v>
      </c>
      <c r="AE18" s="199">
        <v>0</v>
      </c>
      <c r="AF18" s="199">
        <v>0</v>
      </c>
      <c r="AG18" s="199">
        <v>17.54</v>
      </c>
      <c r="AH18" s="199">
        <v>0</v>
      </c>
      <c r="AI18" s="199">
        <v>136</v>
      </c>
      <c r="AJ18" s="199">
        <v>0</v>
      </c>
      <c r="AK18" s="199">
        <v>99.62</v>
      </c>
      <c r="AL18" s="199">
        <v>0</v>
      </c>
      <c r="AM18" s="199">
        <v>0</v>
      </c>
      <c r="AN18" s="199">
        <v>0</v>
      </c>
      <c r="AO18" s="199">
        <v>45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495.69</v>
      </c>
      <c r="L19" s="199">
        <v>10.68</v>
      </c>
      <c r="M19" s="199">
        <v>61.7</v>
      </c>
      <c r="N19" s="199">
        <v>50.19</v>
      </c>
      <c r="O19" s="199">
        <v>34.79</v>
      </c>
      <c r="P19" s="199">
        <v>20.36</v>
      </c>
      <c r="Q19" s="199">
        <v>7.18</v>
      </c>
      <c r="R19" s="199">
        <v>17.54</v>
      </c>
      <c r="S19" s="199">
        <v>11.21</v>
      </c>
      <c r="T19" s="199">
        <v>0</v>
      </c>
      <c r="U19" s="199">
        <v>60.09</v>
      </c>
      <c r="V19" s="199">
        <v>6.06</v>
      </c>
      <c r="W19" s="199">
        <v>19.72</v>
      </c>
      <c r="X19" s="199">
        <v>62.68</v>
      </c>
      <c r="Y19" s="199">
        <v>0</v>
      </c>
      <c r="Z19" s="199">
        <v>118.26</v>
      </c>
      <c r="AA19" s="199">
        <v>29.74</v>
      </c>
      <c r="AB19" s="199">
        <v>0</v>
      </c>
      <c r="AC19" s="199">
        <v>15</v>
      </c>
      <c r="AD19" s="199">
        <v>0</v>
      </c>
      <c r="AE19" s="199">
        <v>0</v>
      </c>
      <c r="AF19" s="199">
        <v>0</v>
      </c>
      <c r="AG19" s="199">
        <v>17.54</v>
      </c>
      <c r="AH19" s="199">
        <v>0</v>
      </c>
      <c r="AI19" s="199">
        <v>136</v>
      </c>
      <c r="AJ19" s="199">
        <v>0</v>
      </c>
      <c r="AK19" s="199">
        <v>99.62</v>
      </c>
      <c r="AL19" s="199">
        <v>0</v>
      </c>
      <c r="AM19" s="199">
        <v>0</v>
      </c>
      <c r="AN19" s="199">
        <v>0</v>
      </c>
      <c r="AO19" s="199">
        <v>45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495.69</v>
      </c>
      <c r="L20" s="199">
        <v>10.68</v>
      </c>
      <c r="M20" s="199">
        <v>61.7</v>
      </c>
      <c r="N20" s="199">
        <v>50.19</v>
      </c>
      <c r="O20" s="199">
        <v>34.79</v>
      </c>
      <c r="P20" s="199">
        <v>20.36</v>
      </c>
      <c r="Q20" s="199">
        <v>7.18</v>
      </c>
      <c r="R20" s="199">
        <v>18.010000000000002</v>
      </c>
      <c r="S20" s="199">
        <v>11.21</v>
      </c>
      <c r="T20" s="199">
        <v>0</v>
      </c>
      <c r="U20" s="199">
        <v>60.09</v>
      </c>
      <c r="V20" s="199">
        <v>6.06</v>
      </c>
      <c r="W20" s="199">
        <v>19.72</v>
      </c>
      <c r="X20" s="199">
        <v>62.68</v>
      </c>
      <c r="Y20" s="199">
        <v>0</v>
      </c>
      <c r="Z20" s="199">
        <v>118.26</v>
      </c>
      <c r="AA20" s="199">
        <v>29.74</v>
      </c>
      <c r="AB20" s="199">
        <v>0</v>
      </c>
      <c r="AC20" s="199">
        <v>15</v>
      </c>
      <c r="AD20" s="199">
        <v>0</v>
      </c>
      <c r="AE20" s="199">
        <v>0</v>
      </c>
      <c r="AF20" s="199">
        <v>0</v>
      </c>
      <c r="AG20" s="199">
        <v>17.54</v>
      </c>
      <c r="AH20" s="199">
        <v>0</v>
      </c>
      <c r="AI20" s="199">
        <v>137</v>
      </c>
      <c r="AJ20" s="199">
        <v>0</v>
      </c>
      <c r="AK20" s="199">
        <v>99.62</v>
      </c>
      <c r="AL20" s="199">
        <v>0</v>
      </c>
      <c r="AM20" s="199">
        <v>0</v>
      </c>
      <c r="AN20" s="199">
        <v>0</v>
      </c>
      <c r="AO20" s="199">
        <v>45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495.69</v>
      </c>
      <c r="L21" s="199">
        <v>10.68</v>
      </c>
      <c r="M21" s="199">
        <v>61.7</v>
      </c>
      <c r="N21" s="199">
        <v>50.19</v>
      </c>
      <c r="O21" s="199">
        <v>34.79</v>
      </c>
      <c r="P21" s="199">
        <v>20.65</v>
      </c>
      <c r="Q21" s="199">
        <v>7.18</v>
      </c>
      <c r="R21" s="199">
        <v>18.010000000000002</v>
      </c>
      <c r="S21" s="199">
        <v>11.21</v>
      </c>
      <c r="T21" s="199">
        <v>0</v>
      </c>
      <c r="U21" s="199">
        <v>60.09</v>
      </c>
      <c r="V21" s="199">
        <v>6.06</v>
      </c>
      <c r="W21" s="199">
        <v>19.72</v>
      </c>
      <c r="X21" s="199">
        <v>62.68</v>
      </c>
      <c r="Y21" s="199">
        <v>0</v>
      </c>
      <c r="Z21" s="199">
        <v>118.26</v>
      </c>
      <c r="AA21" s="199">
        <v>29.74</v>
      </c>
      <c r="AB21" s="199">
        <v>0</v>
      </c>
      <c r="AC21" s="199">
        <v>15</v>
      </c>
      <c r="AD21" s="199">
        <v>0</v>
      </c>
      <c r="AE21" s="199">
        <v>0</v>
      </c>
      <c r="AF21" s="199">
        <v>0</v>
      </c>
      <c r="AG21" s="199">
        <v>17.54</v>
      </c>
      <c r="AH21" s="199">
        <v>0</v>
      </c>
      <c r="AI21" s="199">
        <v>136</v>
      </c>
      <c r="AJ21" s="199">
        <v>0</v>
      </c>
      <c r="AK21" s="199">
        <v>99.62</v>
      </c>
      <c r="AL21" s="199">
        <v>0</v>
      </c>
      <c r="AM21" s="199">
        <v>0</v>
      </c>
      <c r="AN21" s="199">
        <v>0</v>
      </c>
      <c r="AO21" s="199">
        <v>45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495.69</v>
      </c>
      <c r="L22" s="199">
        <v>10.68</v>
      </c>
      <c r="M22" s="199">
        <v>61.7</v>
      </c>
      <c r="N22" s="199">
        <v>50.19</v>
      </c>
      <c r="O22" s="199">
        <v>34.79</v>
      </c>
      <c r="P22" s="199">
        <v>20.94</v>
      </c>
      <c r="Q22" s="199">
        <v>7.18</v>
      </c>
      <c r="R22" s="199">
        <v>18.010000000000002</v>
      </c>
      <c r="S22" s="199">
        <v>11.21</v>
      </c>
      <c r="T22" s="199">
        <v>0</v>
      </c>
      <c r="U22" s="199">
        <v>60.09</v>
      </c>
      <c r="V22" s="199">
        <v>6.06</v>
      </c>
      <c r="W22" s="199">
        <v>19.72</v>
      </c>
      <c r="X22" s="199">
        <v>62.68</v>
      </c>
      <c r="Y22" s="199">
        <v>0</v>
      </c>
      <c r="Z22" s="199">
        <v>118.26</v>
      </c>
      <c r="AA22" s="199">
        <v>29.74</v>
      </c>
      <c r="AB22" s="199">
        <v>0</v>
      </c>
      <c r="AC22" s="199">
        <v>15</v>
      </c>
      <c r="AD22" s="199">
        <v>0</v>
      </c>
      <c r="AE22" s="199">
        <v>0</v>
      </c>
      <c r="AF22" s="199">
        <v>0</v>
      </c>
      <c r="AG22" s="199">
        <v>17.54</v>
      </c>
      <c r="AH22" s="199">
        <v>0</v>
      </c>
      <c r="AI22" s="199">
        <v>136</v>
      </c>
      <c r="AJ22" s="199">
        <v>0</v>
      </c>
      <c r="AK22" s="199">
        <v>99.62</v>
      </c>
      <c r="AL22" s="199">
        <v>0</v>
      </c>
      <c r="AM22" s="199">
        <v>0</v>
      </c>
      <c r="AN22" s="199">
        <v>0</v>
      </c>
      <c r="AO22" s="199">
        <v>45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495.69</v>
      </c>
      <c r="L23" s="199">
        <v>10.68</v>
      </c>
      <c r="M23" s="199">
        <v>61.7</v>
      </c>
      <c r="N23" s="199">
        <v>50.19</v>
      </c>
      <c r="O23" s="199">
        <v>34.79</v>
      </c>
      <c r="P23" s="199">
        <v>21.22</v>
      </c>
      <c r="Q23" s="199">
        <v>7.18</v>
      </c>
      <c r="R23" s="199">
        <v>16.64</v>
      </c>
      <c r="S23" s="199">
        <v>11.21</v>
      </c>
      <c r="T23" s="199">
        <v>0</v>
      </c>
      <c r="U23" s="199">
        <v>60.09</v>
      </c>
      <c r="V23" s="199">
        <v>6.06</v>
      </c>
      <c r="W23" s="199">
        <v>19.72</v>
      </c>
      <c r="X23" s="199">
        <v>62.68</v>
      </c>
      <c r="Y23" s="199">
        <v>0</v>
      </c>
      <c r="Z23" s="199">
        <v>118.26</v>
      </c>
      <c r="AA23" s="199">
        <v>29.74</v>
      </c>
      <c r="AB23" s="199">
        <v>0</v>
      </c>
      <c r="AC23" s="199">
        <v>15</v>
      </c>
      <c r="AD23" s="199">
        <v>0</v>
      </c>
      <c r="AE23" s="199">
        <v>0</v>
      </c>
      <c r="AF23" s="199">
        <v>0</v>
      </c>
      <c r="AG23" s="199">
        <v>17.54</v>
      </c>
      <c r="AH23" s="199">
        <v>0</v>
      </c>
      <c r="AI23" s="199">
        <v>136</v>
      </c>
      <c r="AJ23" s="199">
        <v>0</v>
      </c>
      <c r="AK23" s="199">
        <v>99.62</v>
      </c>
      <c r="AL23" s="199">
        <v>0</v>
      </c>
      <c r="AM23" s="199">
        <v>0</v>
      </c>
      <c r="AN23" s="199">
        <v>0</v>
      </c>
      <c r="AO23" s="199">
        <v>45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495.69</v>
      </c>
      <c r="L24" s="199">
        <v>10.68</v>
      </c>
      <c r="M24" s="199">
        <v>61.7</v>
      </c>
      <c r="N24" s="199">
        <v>50.19</v>
      </c>
      <c r="O24" s="199">
        <v>34.79</v>
      </c>
      <c r="P24" s="199">
        <v>21.36</v>
      </c>
      <c r="Q24" s="199">
        <v>7.18</v>
      </c>
      <c r="R24" s="199">
        <v>16.64</v>
      </c>
      <c r="S24" s="199">
        <v>11.21</v>
      </c>
      <c r="T24" s="199">
        <v>0</v>
      </c>
      <c r="U24" s="199">
        <v>60.09</v>
      </c>
      <c r="V24" s="199">
        <v>6.06</v>
      </c>
      <c r="W24" s="199">
        <v>19.72</v>
      </c>
      <c r="X24" s="199">
        <v>62.68</v>
      </c>
      <c r="Y24" s="199">
        <v>0</v>
      </c>
      <c r="Z24" s="199">
        <v>118.26</v>
      </c>
      <c r="AA24" s="199">
        <v>29.74</v>
      </c>
      <c r="AB24" s="199">
        <v>0</v>
      </c>
      <c r="AC24" s="199">
        <v>15</v>
      </c>
      <c r="AD24" s="199">
        <v>0</v>
      </c>
      <c r="AE24" s="199">
        <v>0</v>
      </c>
      <c r="AF24" s="199">
        <v>0</v>
      </c>
      <c r="AG24" s="199">
        <v>17.54</v>
      </c>
      <c r="AH24" s="199">
        <v>0</v>
      </c>
      <c r="AI24" s="199">
        <v>136</v>
      </c>
      <c r="AJ24" s="199">
        <v>0</v>
      </c>
      <c r="AK24" s="199">
        <v>99.62</v>
      </c>
      <c r="AL24" s="199">
        <v>0</v>
      </c>
      <c r="AM24" s="199">
        <v>0</v>
      </c>
      <c r="AN24" s="199">
        <v>0</v>
      </c>
      <c r="AO24" s="199">
        <v>45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495.69</v>
      </c>
      <c r="L25" s="199">
        <v>10.68</v>
      </c>
      <c r="M25" s="199">
        <v>61.7</v>
      </c>
      <c r="N25" s="199">
        <v>50.19</v>
      </c>
      <c r="O25" s="199">
        <v>34.79</v>
      </c>
      <c r="P25" s="199">
        <v>21.38</v>
      </c>
      <c r="Q25" s="199">
        <v>7.18</v>
      </c>
      <c r="R25" s="199">
        <v>18.010000000000002</v>
      </c>
      <c r="S25" s="199">
        <v>11.21</v>
      </c>
      <c r="T25" s="199">
        <v>0</v>
      </c>
      <c r="U25" s="199">
        <v>60.09</v>
      </c>
      <c r="V25" s="199">
        <v>6.06</v>
      </c>
      <c r="W25" s="199">
        <v>19.72</v>
      </c>
      <c r="X25" s="199">
        <v>62.68</v>
      </c>
      <c r="Y25" s="199">
        <v>0</v>
      </c>
      <c r="Z25" s="199">
        <v>118.26</v>
      </c>
      <c r="AA25" s="199">
        <v>29.74</v>
      </c>
      <c r="AB25" s="199">
        <v>0</v>
      </c>
      <c r="AC25" s="199">
        <v>15</v>
      </c>
      <c r="AD25" s="199">
        <v>0</v>
      </c>
      <c r="AE25" s="199">
        <v>0</v>
      </c>
      <c r="AF25" s="199">
        <v>0</v>
      </c>
      <c r="AG25" s="199">
        <v>17.54</v>
      </c>
      <c r="AH25" s="199">
        <v>0</v>
      </c>
      <c r="AI25" s="199">
        <v>136</v>
      </c>
      <c r="AJ25" s="199">
        <v>0</v>
      </c>
      <c r="AK25" s="199">
        <v>99.62</v>
      </c>
      <c r="AL25" s="199">
        <v>0</v>
      </c>
      <c r="AM25" s="199">
        <v>0</v>
      </c>
      <c r="AN25" s="199">
        <v>0</v>
      </c>
      <c r="AO25" s="199">
        <v>45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495.69</v>
      </c>
      <c r="L26" s="199">
        <v>10.68</v>
      </c>
      <c r="M26" s="199">
        <v>61.7</v>
      </c>
      <c r="N26" s="199">
        <v>50.19</v>
      </c>
      <c r="O26" s="199">
        <v>34.79</v>
      </c>
      <c r="P26" s="199">
        <v>21.38</v>
      </c>
      <c r="Q26" s="199">
        <v>7.18</v>
      </c>
      <c r="R26" s="199">
        <v>18.010000000000002</v>
      </c>
      <c r="S26" s="199">
        <v>11.21</v>
      </c>
      <c r="T26" s="199">
        <v>0</v>
      </c>
      <c r="U26" s="199">
        <v>60.09</v>
      </c>
      <c r="V26" s="199">
        <v>6.06</v>
      </c>
      <c r="W26" s="199">
        <v>19.72</v>
      </c>
      <c r="X26" s="199">
        <v>62.68</v>
      </c>
      <c r="Y26" s="199">
        <v>0</v>
      </c>
      <c r="Z26" s="199">
        <v>118.26</v>
      </c>
      <c r="AA26" s="199">
        <v>29.74</v>
      </c>
      <c r="AB26" s="199">
        <v>0</v>
      </c>
      <c r="AC26" s="199">
        <v>15</v>
      </c>
      <c r="AD26" s="199">
        <v>0</v>
      </c>
      <c r="AE26" s="199">
        <v>0</v>
      </c>
      <c r="AF26" s="199">
        <v>0</v>
      </c>
      <c r="AG26" s="199">
        <v>17.54</v>
      </c>
      <c r="AH26" s="199">
        <v>0</v>
      </c>
      <c r="AI26" s="199">
        <v>136</v>
      </c>
      <c r="AJ26" s="199">
        <v>0</v>
      </c>
      <c r="AK26" s="199">
        <v>99.62</v>
      </c>
      <c r="AL26" s="199">
        <v>0</v>
      </c>
      <c r="AM26" s="199">
        <v>0</v>
      </c>
      <c r="AN26" s="199">
        <v>0</v>
      </c>
      <c r="AO26" s="199">
        <v>45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495.69</v>
      </c>
      <c r="L27" s="199">
        <v>10.68</v>
      </c>
      <c r="M27" s="199">
        <v>61.7</v>
      </c>
      <c r="N27" s="199">
        <v>50.19</v>
      </c>
      <c r="O27" s="199">
        <v>34.79</v>
      </c>
      <c r="P27" s="199">
        <v>21.38</v>
      </c>
      <c r="Q27" s="199">
        <v>7.18</v>
      </c>
      <c r="R27" s="199">
        <v>18.010000000000002</v>
      </c>
      <c r="S27" s="199">
        <v>11.21</v>
      </c>
      <c r="T27" s="199">
        <v>0</v>
      </c>
      <c r="U27" s="199">
        <v>60.09</v>
      </c>
      <c r="V27" s="199">
        <v>6.06</v>
      </c>
      <c r="W27" s="199">
        <v>19.72</v>
      </c>
      <c r="X27" s="199">
        <v>62.68</v>
      </c>
      <c r="Y27" s="199">
        <v>0</v>
      </c>
      <c r="Z27" s="199">
        <v>118.26</v>
      </c>
      <c r="AA27" s="199">
        <v>29.74</v>
      </c>
      <c r="AB27" s="199">
        <v>0</v>
      </c>
      <c r="AC27" s="199">
        <v>15</v>
      </c>
      <c r="AD27" s="199">
        <v>0</v>
      </c>
      <c r="AE27" s="199">
        <v>0</v>
      </c>
      <c r="AF27" s="199">
        <v>0</v>
      </c>
      <c r="AG27" s="199">
        <v>17.54</v>
      </c>
      <c r="AH27" s="199">
        <v>0</v>
      </c>
      <c r="AI27" s="199">
        <v>136</v>
      </c>
      <c r="AJ27" s="199">
        <v>0</v>
      </c>
      <c r="AK27" s="199">
        <v>99.62</v>
      </c>
      <c r="AL27" s="199">
        <v>0</v>
      </c>
      <c r="AM27" s="199">
        <v>0</v>
      </c>
      <c r="AN27" s="199">
        <v>0</v>
      </c>
      <c r="AO27" s="199">
        <v>45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495.69</v>
      </c>
      <c r="L28" s="199">
        <v>10.68</v>
      </c>
      <c r="M28" s="199">
        <v>61.7</v>
      </c>
      <c r="N28" s="199">
        <v>50.19</v>
      </c>
      <c r="O28" s="199">
        <v>34.79</v>
      </c>
      <c r="P28" s="199">
        <v>21.38</v>
      </c>
      <c r="Q28" s="199">
        <v>7.18</v>
      </c>
      <c r="R28" s="199">
        <v>18.010000000000002</v>
      </c>
      <c r="S28" s="199">
        <v>11.21</v>
      </c>
      <c r="T28" s="199">
        <v>0</v>
      </c>
      <c r="U28" s="199">
        <v>60.09</v>
      </c>
      <c r="V28" s="199">
        <v>6.06</v>
      </c>
      <c r="W28" s="199">
        <v>19.72</v>
      </c>
      <c r="X28" s="199">
        <v>62.68</v>
      </c>
      <c r="Y28" s="199">
        <v>0</v>
      </c>
      <c r="Z28" s="199">
        <v>118.26</v>
      </c>
      <c r="AA28" s="199">
        <v>29.74</v>
      </c>
      <c r="AB28" s="199">
        <v>0</v>
      </c>
      <c r="AC28" s="199">
        <v>15</v>
      </c>
      <c r="AD28" s="199">
        <v>0</v>
      </c>
      <c r="AE28" s="199">
        <v>0</v>
      </c>
      <c r="AF28" s="199">
        <v>0</v>
      </c>
      <c r="AG28" s="199">
        <v>17.54</v>
      </c>
      <c r="AH28" s="199">
        <v>0</v>
      </c>
      <c r="AI28" s="199">
        <v>136</v>
      </c>
      <c r="AJ28" s="199">
        <v>0</v>
      </c>
      <c r="AK28" s="199">
        <v>99.62</v>
      </c>
      <c r="AL28" s="199">
        <v>0</v>
      </c>
      <c r="AM28" s="199">
        <v>0</v>
      </c>
      <c r="AN28" s="199">
        <v>0</v>
      </c>
      <c r="AO28" s="199">
        <v>45</v>
      </c>
      <c r="AP28" s="199">
        <v>0</v>
      </c>
      <c r="AQ28" s="199">
        <v>0.51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495.69</v>
      </c>
      <c r="L29" s="199">
        <v>10.68</v>
      </c>
      <c r="M29" s="199">
        <v>61.7</v>
      </c>
      <c r="N29" s="199">
        <v>50.19</v>
      </c>
      <c r="O29" s="199">
        <v>34.79</v>
      </c>
      <c r="P29" s="199">
        <v>21.38</v>
      </c>
      <c r="Q29" s="199">
        <v>7.18</v>
      </c>
      <c r="R29" s="199">
        <v>18.010000000000002</v>
      </c>
      <c r="S29" s="199">
        <v>11.21</v>
      </c>
      <c r="T29" s="199">
        <v>0</v>
      </c>
      <c r="U29" s="199">
        <v>60.09</v>
      </c>
      <c r="V29" s="199">
        <v>6.06</v>
      </c>
      <c r="W29" s="199">
        <v>19.72</v>
      </c>
      <c r="X29" s="199">
        <v>62.68</v>
      </c>
      <c r="Y29" s="199">
        <v>0</v>
      </c>
      <c r="Z29" s="199">
        <v>118.26</v>
      </c>
      <c r="AA29" s="199">
        <v>29.74</v>
      </c>
      <c r="AB29" s="199">
        <v>0</v>
      </c>
      <c r="AC29" s="199">
        <v>15</v>
      </c>
      <c r="AD29" s="199">
        <v>0</v>
      </c>
      <c r="AE29" s="199">
        <v>0</v>
      </c>
      <c r="AF29" s="199">
        <v>0</v>
      </c>
      <c r="AG29" s="199">
        <v>17.54</v>
      </c>
      <c r="AH29" s="199">
        <v>0</v>
      </c>
      <c r="AI29" s="199">
        <v>136</v>
      </c>
      <c r="AJ29" s="199">
        <v>0</v>
      </c>
      <c r="AK29" s="199">
        <v>99.62</v>
      </c>
      <c r="AL29" s="199">
        <v>0</v>
      </c>
      <c r="AM29" s="199">
        <v>0</v>
      </c>
      <c r="AN29" s="199">
        <v>0</v>
      </c>
      <c r="AO29" s="199">
        <v>45</v>
      </c>
      <c r="AP29" s="199">
        <v>0</v>
      </c>
      <c r="AQ29" s="199">
        <v>6.32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495.69</v>
      </c>
      <c r="L30" s="199">
        <v>10.68</v>
      </c>
      <c r="M30" s="199">
        <v>61.7</v>
      </c>
      <c r="N30" s="199">
        <v>50.19</v>
      </c>
      <c r="O30" s="199">
        <v>34.79</v>
      </c>
      <c r="P30" s="199">
        <v>21.38</v>
      </c>
      <c r="Q30" s="199">
        <v>7.18</v>
      </c>
      <c r="R30" s="199">
        <v>18.010000000000002</v>
      </c>
      <c r="S30" s="199">
        <v>11.21</v>
      </c>
      <c r="T30" s="199">
        <v>0</v>
      </c>
      <c r="U30" s="199">
        <v>60.09</v>
      </c>
      <c r="V30" s="199">
        <v>6.06</v>
      </c>
      <c r="W30" s="199">
        <v>19.72</v>
      </c>
      <c r="X30" s="199">
        <v>62.68</v>
      </c>
      <c r="Y30" s="199">
        <v>0</v>
      </c>
      <c r="Z30" s="199">
        <v>118.26</v>
      </c>
      <c r="AA30" s="199">
        <v>29.74</v>
      </c>
      <c r="AB30" s="199">
        <v>0</v>
      </c>
      <c r="AC30" s="199">
        <v>15</v>
      </c>
      <c r="AD30" s="199">
        <v>0</v>
      </c>
      <c r="AE30" s="199">
        <v>0</v>
      </c>
      <c r="AF30" s="199">
        <v>0</v>
      </c>
      <c r="AG30" s="199">
        <v>17.54</v>
      </c>
      <c r="AH30" s="199">
        <v>0</v>
      </c>
      <c r="AI30" s="199">
        <v>136</v>
      </c>
      <c r="AJ30" s="199">
        <v>0</v>
      </c>
      <c r="AK30" s="199">
        <v>99.62</v>
      </c>
      <c r="AL30" s="199">
        <v>0</v>
      </c>
      <c r="AM30" s="199">
        <v>0</v>
      </c>
      <c r="AN30" s="199">
        <v>0</v>
      </c>
      <c r="AO30" s="199">
        <v>45</v>
      </c>
      <c r="AP30" s="199">
        <v>0</v>
      </c>
      <c r="AQ30" s="199">
        <v>16.63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495.69</v>
      </c>
      <c r="L31" s="199">
        <v>10.68</v>
      </c>
      <c r="M31" s="199">
        <v>61.7</v>
      </c>
      <c r="N31" s="199">
        <v>50.19</v>
      </c>
      <c r="O31" s="199">
        <v>34.79</v>
      </c>
      <c r="P31" s="199">
        <v>21.38</v>
      </c>
      <c r="Q31" s="199">
        <v>7.18</v>
      </c>
      <c r="R31" s="199">
        <v>16.64</v>
      </c>
      <c r="S31" s="199">
        <v>11.21</v>
      </c>
      <c r="T31" s="199">
        <v>0</v>
      </c>
      <c r="U31" s="199">
        <v>60.09</v>
      </c>
      <c r="V31" s="199">
        <v>6.06</v>
      </c>
      <c r="W31" s="199">
        <v>19.72</v>
      </c>
      <c r="X31" s="199">
        <v>62.68</v>
      </c>
      <c r="Y31" s="199">
        <v>0</v>
      </c>
      <c r="Z31" s="199">
        <v>118.26</v>
      </c>
      <c r="AA31" s="199">
        <v>29.74</v>
      </c>
      <c r="AB31" s="199">
        <v>0</v>
      </c>
      <c r="AC31" s="199">
        <v>15</v>
      </c>
      <c r="AD31" s="199">
        <v>0</v>
      </c>
      <c r="AE31" s="199">
        <v>0</v>
      </c>
      <c r="AF31" s="199">
        <v>0</v>
      </c>
      <c r="AG31" s="199">
        <v>17.54</v>
      </c>
      <c r="AH31" s="199">
        <v>0</v>
      </c>
      <c r="AI31" s="199">
        <v>131</v>
      </c>
      <c r="AJ31" s="199">
        <v>0</v>
      </c>
      <c r="AK31" s="199">
        <v>99.62</v>
      </c>
      <c r="AL31" s="199">
        <v>0</v>
      </c>
      <c r="AM31" s="199">
        <v>0</v>
      </c>
      <c r="AN31" s="199">
        <v>0</v>
      </c>
      <c r="AO31" s="199">
        <v>45</v>
      </c>
      <c r="AP31" s="199">
        <v>0</v>
      </c>
      <c r="AQ31" s="199">
        <v>28.85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495.69</v>
      </c>
      <c r="L32" s="199">
        <v>10.68</v>
      </c>
      <c r="M32" s="199">
        <v>61.7</v>
      </c>
      <c r="N32" s="199">
        <v>50.19</v>
      </c>
      <c r="O32" s="199">
        <v>34.79</v>
      </c>
      <c r="P32" s="199">
        <v>21.38</v>
      </c>
      <c r="Q32" s="199">
        <v>7.18</v>
      </c>
      <c r="R32" s="199">
        <v>16.64</v>
      </c>
      <c r="S32" s="199">
        <v>11.21</v>
      </c>
      <c r="T32" s="199">
        <v>0</v>
      </c>
      <c r="U32" s="199">
        <v>60.09</v>
      </c>
      <c r="V32" s="199">
        <v>6.06</v>
      </c>
      <c r="W32" s="199">
        <v>19.72</v>
      </c>
      <c r="X32" s="199">
        <v>62.68</v>
      </c>
      <c r="Y32" s="199">
        <v>0</v>
      </c>
      <c r="Z32" s="199">
        <v>118.26</v>
      </c>
      <c r="AA32" s="199">
        <v>29.74</v>
      </c>
      <c r="AB32" s="199">
        <v>0</v>
      </c>
      <c r="AC32" s="199">
        <v>15</v>
      </c>
      <c r="AD32" s="199">
        <v>0</v>
      </c>
      <c r="AE32" s="199">
        <v>0</v>
      </c>
      <c r="AF32" s="199">
        <v>0</v>
      </c>
      <c r="AG32" s="199">
        <v>17.54</v>
      </c>
      <c r="AH32" s="199">
        <v>0</v>
      </c>
      <c r="AI32" s="199">
        <v>131</v>
      </c>
      <c r="AJ32" s="199">
        <v>0</v>
      </c>
      <c r="AK32" s="199">
        <v>99.62</v>
      </c>
      <c r="AL32" s="199">
        <v>0</v>
      </c>
      <c r="AM32" s="199">
        <v>0</v>
      </c>
      <c r="AN32" s="199">
        <v>0</v>
      </c>
      <c r="AO32" s="199">
        <v>46.7</v>
      </c>
      <c r="AP32" s="199">
        <v>0</v>
      </c>
      <c r="AQ32" s="199">
        <v>38.5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495.69</v>
      </c>
      <c r="L33" s="199">
        <v>10.68</v>
      </c>
      <c r="M33" s="199">
        <v>61.7</v>
      </c>
      <c r="N33" s="199">
        <v>50.19</v>
      </c>
      <c r="O33" s="199">
        <v>34.79</v>
      </c>
      <c r="P33" s="199">
        <v>21.38</v>
      </c>
      <c r="Q33" s="199">
        <v>7.18</v>
      </c>
      <c r="R33" s="199">
        <v>18.010000000000002</v>
      </c>
      <c r="S33" s="199">
        <v>11.21</v>
      </c>
      <c r="T33" s="199">
        <v>0</v>
      </c>
      <c r="U33" s="199">
        <v>60.09</v>
      </c>
      <c r="V33" s="199">
        <v>6.06</v>
      </c>
      <c r="W33" s="199">
        <v>19.72</v>
      </c>
      <c r="X33" s="199">
        <v>62.68</v>
      </c>
      <c r="Y33" s="199">
        <v>0</v>
      </c>
      <c r="Z33" s="199">
        <v>118.26</v>
      </c>
      <c r="AA33" s="199">
        <v>29.74</v>
      </c>
      <c r="AB33" s="199">
        <v>0</v>
      </c>
      <c r="AC33" s="199">
        <v>15</v>
      </c>
      <c r="AD33" s="199">
        <v>0</v>
      </c>
      <c r="AE33" s="199">
        <v>0</v>
      </c>
      <c r="AF33" s="199">
        <v>0</v>
      </c>
      <c r="AG33" s="199">
        <v>17.54</v>
      </c>
      <c r="AH33" s="199">
        <v>0</v>
      </c>
      <c r="AI33" s="199">
        <v>131</v>
      </c>
      <c r="AJ33" s="199">
        <v>0</v>
      </c>
      <c r="AK33" s="199">
        <v>99.62</v>
      </c>
      <c r="AL33" s="199">
        <v>0</v>
      </c>
      <c r="AM33" s="199">
        <v>0</v>
      </c>
      <c r="AN33" s="199">
        <v>0</v>
      </c>
      <c r="AO33" s="199">
        <v>46.29</v>
      </c>
      <c r="AP33" s="199">
        <v>0</v>
      </c>
      <c r="AQ33" s="199">
        <v>38.5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495.69</v>
      </c>
      <c r="L34" s="199">
        <v>10.68</v>
      </c>
      <c r="M34" s="199">
        <v>61.7</v>
      </c>
      <c r="N34" s="199">
        <v>50.19</v>
      </c>
      <c r="O34" s="199">
        <v>34.79</v>
      </c>
      <c r="P34" s="199">
        <v>21.38</v>
      </c>
      <c r="Q34" s="199">
        <v>7.18</v>
      </c>
      <c r="R34" s="199">
        <v>18.010000000000002</v>
      </c>
      <c r="S34" s="199">
        <v>11.21</v>
      </c>
      <c r="T34" s="199">
        <v>0</v>
      </c>
      <c r="U34" s="199">
        <v>60.09</v>
      </c>
      <c r="V34" s="199">
        <v>6.06</v>
      </c>
      <c r="W34" s="199">
        <v>19.72</v>
      </c>
      <c r="X34" s="199">
        <v>62.68</v>
      </c>
      <c r="Y34" s="199">
        <v>0</v>
      </c>
      <c r="Z34" s="199">
        <v>118.26</v>
      </c>
      <c r="AA34" s="199">
        <v>29.74</v>
      </c>
      <c r="AB34" s="199">
        <v>0</v>
      </c>
      <c r="AC34" s="199">
        <v>15</v>
      </c>
      <c r="AD34" s="199">
        <v>0</v>
      </c>
      <c r="AE34" s="199">
        <v>0</v>
      </c>
      <c r="AF34" s="199">
        <v>0</v>
      </c>
      <c r="AG34" s="199">
        <v>17.54</v>
      </c>
      <c r="AH34" s="199">
        <v>0</v>
      </c>
      <c r="AI34" s="199">
        <v>131</v>
      </c>
      <c r="AJ34" s="199">
        <v>0</v>
      </c>
      <c r="AK34" s="199">
        <v>99.62</v>
      </c>
      <c r="AL34" s="199">
        <v>0</v>
      </c>
      <c r="AM34" s="199">
        <v>0</v>
      </c>
      <c r="AN34" s="199">
        <v>0</v>
      </c>
      <c r="AO34" s="199">
        <v>46.29</v>
      </c>
      <c r="AP34" s="199">
        <v>0</v>
      </c>
      <c r="AQ34" s="199">
        <v>38.5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495.69</v>
      </c>
      <c r="L35" s="199">
        <v>10.68</v>
      </c>
      <c r="M35" s="199">
        <v>61.7</v>
      </c>
      <c r="N35" s="199">
        <v>50.19</v>
      </c>
      <c r="O35" s="199">
        <v>34.79</v>
      </c>
      <c r="P35" s="199">
        <v>21.38</v>
      </c>
      <c r="Q35" s="199">
        <v>7.18</v>
      </c>
      <c r="R35" s="199">
        <v>18.010000000000002</v>
      </c>
      <c r="S35" s="199">
        <v>11.21</v>
      </c>
      <c r="T35" s="199">
        <v>0</v>
      </c>
      <c r="U35" s="199">
        <v>60.09</v>
      </c>
      <c r="V35" s="199">
        <v>6.06</v>
      </c>
      <c r="W35" s="199">
        <v>19.72</v>
      </c>
      <c r="X35" s="199">
        <v>62.68</v>
      </c>
      <c r="Y35" s="199">
        <v>0</v>
      </c>
      <c r="Z35" s="199">
        <v>118.26</v>
      </c>
      <c r="AA35" s="199">
        <v>29.74</v>
      </c>
      <c r="AB35" s="199">
        <v>0</v>
      </c>
      <c r="AC35" s="199">
        <v>15</v>
      </c>
      <c r="AD35" s="199">
        <v>0</v>
      </c>
      <c r="AE35" s="199">
        <v>0</v>
      </c>
      <c r="AF35" s="199">
        <v>0</v>
      </c>
      <c r="AG35" s="199">
        <v>17.54</v>
      </c>
      <c r="AH35" s="199">
        <v>0</v>
      </c>
      <c r="AI35" s="199">
        <v>131</v>
      </c>
      <c r="AJ35" s="199">
        <v>0</v>
      </c>
      <c r="AK35" s="199">
        <v>99.62</v>
      </c>
      <c r="AL35" s="199">
        <v>0</v>
      </c>
      <c r="AM35" s="199">
        <v>0</v>
      </c>
      <c r="AN35" s="199">
        <v>0</v>
      </c>
      <c r="AO35" s="199">
        <v>45.61</v>
      </c>
      <c r="AP35" s="199">
        <v>0</v>
      </c>
      <c r="AQ35" s="199">
        <v>39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495.69</v>
      </c>
      <c r="L36" s="199">
        <v>10.68</v>
      </c>
      <c r="M36" s="199">
        <v>61.7</v>
      </c>
      <c r="N36" s="199">
        <v>50.19</v>
      </c>
      <c r="O36" s="199">
        <v>34.79</v>
      </c>
      <c r="P36" s="199">
        <v>21.38</v>
      </c>
      <c r="Q36" s="199">
        <v>7.18</v>
      </c>
      <c r="R36" s="199">
        <v>18.010000000000002</v>
      </c>
      <c r="S36" s="199">
        <v>11.21</v>
      </c>
      <c r="T36" s="199">
        <v>0</v>
      </c>
      <c r="U36" s="199">
        <v>60.09</v>
      </c>
      <c r="V36" s="199">
        <v>6.06</v>
      </c>
      <c r="W36" s="199">
        <v>19.72</v>
      </c>
      <c r="X36" s="199">
        <v>62.68</v>
      </c>
      <c r="Y36" s="199">
        <v>0</v>
      </c>
      <c r="Z36" s="199">
        <v>118.26</v>
      </c>
      <c r="AA36" s="199">
        <v>29.74</v>
      </c>
      <c r="AB36" s="199">
        <v>0</v>
      </c>
      <c r="AC36" s="199">
        <v>15</v>
      </c>
      <c r="AD36" s="199">
        <v>0</v>
      </c>
      <c r="AE36" s="199">
        <v>0</v>
      </c>
      <c r="AF36" s="199">
        <v>0</v>
      </c>
      <c r="AG36" s="199">
        <v>17.54</v>
      </c>
      <c r="AH36" s="199">
        <v>0</v>
      </c>
      <c r="AI36" s="199">
        <v>131</v>
      </c>
      <c r="AJ36" s="199">
        <v>0</v>
      </c>
      <c r="AK36" s="199">
        <v>99.62</v>
      </c>
      <c r="AL36" s="199">
        <v>0</v>
      </c>
      <c r="AM36" s="199">
        <v>0</v>
      </c>
      <c r="AN36" s="199">
        <v>0</v>
      </c>
      <c r="AO36" s="199">
        <v>45.61</v>
      </c>
      <c r="AP36" s="199">
        <v>0</v>
      </c>
      <c r="AQ36" s="199">
        <v>39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495.69</v>
      </c>
      <c r="L37" s="199">
        <v>10.68</v>
      </c>
      <c r="M37" s="199">
        <v>61.7</v>
      </c>
      <c r="N37" s="199">
        <v>50.19</v>
      </c>
      <c r="O37" s="199">
        <v>34.79</v>
      </c>
      <c r="P37" s="199">
        <v>21.38</v>
      </c>
      <c r="Q37" s="199">
        <v>7.18</v>
      </c>
      <c r="R37" s="199">
        <v>18.010000000000002</v>
      </c>
      <c r="S37" s="199">
        <v>11.21</v>
      </c>
      <c r="T37" s="199">
        <v>0</v>
      </c>
      <c r="U37" s="199">
        <v>60.09</v>
      </c>
      <c r="V37" s="199">
        <v>6.06</v>
      </c>
      <c r="W37" s="199">
        <v>19.72</v>
      </c>
      <c r="X37" s="199">
        <v>62.68</v>
      </c>
      <c r="Y37" s="199">
        <v>0</v>
      </c>
      <c r="Z37" s="199">
        <v>118.26</v>
      </c>
      <c r="AA37" s="199">
        <v>29.74</v>
      </c>
      <c r="AB37" s="199">
        <v>0</v>
      </c>
      <c r="AC37" s="199">
        <v>15</v>
      </c>
      <c r="AD37" s="199">
        <v>0</v>
      </c>
      <c r="AE37" s="199">
        <v>0</v>
      </c>
      <c r="AF37" s="199">
        <v>0</v>
      </c>
      <c r="AG37" s="199">
        <v>17.54</v>
      </c>
      <c r="AH37" s="199">
        <v>0</v>
      </c>
      <c r="AI37" s="199">
        <v>131</v>
      </c>
      <c r="AJ37" s="199">
        <v>0</v>
      </c>
      <c r="AK37" s="199">
        <v>99.62</v>
      </c>
      <c r="AL37" s="199">
        <v>0</v>
      </c>
      <c r="AM37" s="199">
        <v>0</v>
      </c>
      <c r="AN37" s="199">
        <v>0</v>
      </c>
      <c r="AO37" s="199">
        <v>45</v>
      </c>
      <c r="AP37" s="199">
        <v>0</v>
      </c>
      <c r="AQ37" s="199">
        <v>39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495.69</v>
      </c>
      <c r="L38" s="199">
        <v>10.68</v>
      </c>
      <c r="M38" s="199">
        <v>61.7</v>
      </c>
      <c r="N38" s="199">
        <v>50.19</v>
      </c>
      <c r="O38" s="199">
        <v>34.79</v>
      </c>
      <c r="P38" s="199">
        <v>21.38</v>
      </c>
      <c r="Q38" s="199">
        <v>7.18</v>
      </c>
      <c r="R38" s="199">
        <v>18.010000000000002</v>
      </c>
      <c r="S38" s="199">
        <v>11.21</v>
      </c>
      <c r="T38" s="199">
        <v>0</v>
      </c>
      <c r="U38" s="199">
        <v>60.09</v>
      </c>
      <c r="V38" s="199">
        <v>6.06</v>
      </c>
      <c r="W38" s="199">
        <v>19.72</v>
      </c>
      <c r="X38" s="199">
        <v>62.68</v>
      </c>
      <c r="Y38" s="199">
        <v>0</v>
      </c>
      <c r="Z38" s="199">
        <v>118.26</v>
      </c>
      <c r="AA38" s="199">
        <v>29.74</v>
      </c>
      <c r="AB38" s="199">
        <v>0</v>
      </c>
      <c r="AC38" s="199">
        <v>15</v>
      </c>
      <c r="AD38" s="199">
        <v>0</v>
      </c>
      <c r="AE38" s="199">
        <v>0</v>
      </c>
      <c r="AF38" s="199">
        <v>0</v>
      </c>
      <c r="AG38" s="199">
        <v>17.54</v>
      </c>
      <c r="AH38" s="199">
        <v>0</v>
      </c>
      <c r="AI38" s="199">
        <v>131</v>
      </c>
      <c r="AJ38" s="199">
        <v>0</v>
      </c>
      <c r="AK38" s="199">
        <v>99.62</v>
      </c>
      <c r="AL38" s="199">
        <v>0</v>
      </c>
      <c r="AM38" s="199">
        <v>0</v>
      </c>
      <c r="AN38" s="199">
        <v>0</v>
      </c>
      <c r="AO38" s="199">
        <v>45.61</v>
      </c>
      <c r="AP38" s="199">
        <v>0</v>
      </c>
      <c r="AQ38" s="199">
        <v>39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495.69</v>
      </c>
      <c r="L39" s="199">
        <v>10.68</v>
      </c>
      <c r="M39" s="199">
        <v>61.7</v>
      </c>
      <c r="N39" s="199">
        <v>50.19</v>
      </c>
      <c r="O39" s="199">
        <v>34.79</v>
      </c>
      <c r="P39" s="199">
        <v>21.38</v>
      </c>
      <c r="Q39" s="199">
        <v>7.18</v>
      </c>
      <c r="R39" s="199">
        <v>18.010000000000002</v>
      </c>
      <c r="S39" s="199">
        <v>11.21</v>
      </c>
      <c r="T39" s="199">
        <v>0</v>
      </c>
      <c r="U39" s="199">
        <v>60.09</v>
      </c>
      <c r="V39" s="199">
        <v>6.06</v>
      </c>
      <c r="W39" s="199">
        <v>19.72</v>
      </c>
      <c r="X39" s="199">
        <v>62.68</v>
      </c>
      <c r="Y39" s="199">
        <v>0</v>
      </c>
      <c r="Z39" s="199">
        <v>118.26</v>
      </c>
      <c r="AA39" s="199">
        <v>29.74</v>
      </c>
      <c r="AB39" s="199">
        <v>0</v>
      </c>
      <c r="AC39" s="199">
        <v>15</v>
      </c>
      <c r="AD39" s="199">
        <v>0</v>
      </c>
      <c r="AE39" s="199">
        <v>0</v>
      </c>
      <c r="AF39" s="199">
        <v>0</v>
      </c>
      <c r="AG39" s="199">
        <v>17.54</v>
      </c>
      <c r="AH39" s="199">
        <v>0</v>
      </c>
      <c r="AI39" s="199">
        <v>131</v>
      </c>
      <c r="AJ39" s="199">
        <v>0</v>
      </c>
      <c r="AK39" s="199">
        <v>99.62</v>
      </c>
      <c r="AL39" s="199">
        <v>0</v>
      </c>
      <c r="AM39" s="199">
        <v>0</v>
      </c>
      <c r="AN39" s="199">
        <v>0</v>
      </c>
      <c r="AO39" s="199">
        <v>45.61</v>
      </c>
      <c r="AP39" s="199">
        <v>0</v>
      </c>
      <c r="AQ39" s="199">
        <v>39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495.69</v>
      </c>
      <c r="L40" s="199">
        <v>10.68</v>
      </c>
      <c r="M40" s="199">
        <v>61.7</v>
      </c>
      <c r="N40" s="199">
        <v>50.19</v>
      </c>
      <c r="O40" s="199">
        <v>34.79</v>
      </c>
      <c r="P40" s="199">
        <v>21.38</v>
      </c>
      <c r="Q40" s="199">
        <v>7.18</v>
      </c>
      <c r="R40" s="199">
        <v>18.010000000000002</v>
      </c>
      <c r="S40" s="199">
        <v>11.21</v>
      </c>
      <c r="T40" s="199">
        <v>0</v>
      </c>
      <c r="U40" s="199">
        <v>60.09</v>
      </c>
      <c r="V40" s="199">
        <v>6.06</v>
      </c>
      <c r="W40" s="199">
        <v>19.72</v>
      </c>
      <c r="X40" s="199">
        <v>62.68</v>
      </c>
      <c r="Y40" s="199">
        <v>0</v>
      </c>
      <c r="Z40" s="199">
        <v>118.26</v>
      </c>
      <c r="AA40" s="199">
        <v>29.74</v>
      </c>
      <c r="AB40" s="199">
        <v>0</v>
      </c>
      <c r="AC40" s="199">
        <v>15</v>
      </c>
      <c r="AD40" s="199">
        <v>0</v>
      </c>
      <c r="AE40" s="199">
        <v>0</v>
      </c>
      <c r="AF40" s="199">
        <v>0</v>
      </c>
      <c r="AG40" s="199">
        <v>17.54</v>
      </c>
      <c r="AH40" s="199">
        <v>0</v>
      </c>
      <c r="AI40" s="199">
        <v>131</v>
      </c>
      <c r="AJ40" s="199">
        <v>0</v>
      </c>
      <c r="AK40" s="199">
        <v>99.62</v>
      </c>
      <c r="AL40" s="199">
        <v>0</v>
      </c>
      <c r="AM40" s="199">
        <v>0</v>
      </c>
      <c r="AN40" s="199">
        <v>0</v>
      </c>
      <c r="AO40" s="199">
        <v>45.61</v>
      </c>
      <c r="AP40" s="199">
        <v>0</v>
      </c>
      <c r="AQ40" s="199">
        <v>39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495.69</v>
      </c>
      <c r="L41" s="199">
        <v>10.68</v>
      </c>
      <c r="M41" s="199">
        <v>61.7</v>
      </c>
      <c r="N41" s="199">
        <v>50.19</v>
      </c>
      <c r="O41" s="199">
        <v>34.79</v>
      </c>
      <c r="P41" s="199">
        <v>21.38</v>
      </c>
      <c r="Q41" s="199">
        <v>7.18</v>
      </c>
      <c r="R41" s="199">
        <v>18.010000000000002</v>
      </c>
      <c r="S41" s="199">
        <v>11.21</v>
      </c>
      <c r="T41" s="199">
        <v>0</v>
      </c>
      <c r="U41" s="199">
        <v>60.09</v>
      </c>
      <c r="V41" s="199">
        <v>6.06</v>
      </c>
      <c r="W41" s="199">
        <v>19.72</v>
      </c>
      <c r="X41" s="199">
        <v>62.68</v>
      </c>
      <c r="Y41" s="199">
        <v>0</v>
      </c>
      <c r="Z41" s="199">
        <v>118.26</v>
      </c>
      <c r="AA41" s="199">
        <v>29.74</v>
      </c>
      <c r="AB41" s="199">
        <v>0</v>
      </c>
      <c r="AC41" s="199">
        <v>15</v>
      </c>
      <c r="AD41" s="199">
        <v>0</v>
      </c>
      <c r="AE41" s="199">
        <v>0</v>
      </c>
      <c r="AF41" s="199">
        <v>0</v>
      </c>
      <c r="AG41" s="199">
        <v>17.54</v>
      </c>
      <c r="AH41" s="199">
        <v>0</v>
      </c>
      <c r="AI41" s="199">
        <v>131</v>
      </c>
      <c r="AJ41" s="199">
        <v>0</v>
      </c>
      <c r="AK41" s="199">
        <v>99.62</v>
      </c>
      <c r="AL41" s="199">
        <v>0</v>
      </c>
      <c r="AM41" s="199">
        <v>0</v>
      </c>
      <c r="AN41" s="199">
        <v>0</v>
      </c>
      <c r="AO41" s="199">
        <v>45.61</v>
      </c>
      <c r="AP41" s="199">
        <v>0</v>
      </c>
      <c r="AQ41" s="199">
        <v>39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495.69</v>
      </c>
      <c r="L42" s="199">
        <v>10.68</v>
      </c>
      <c r="M42" s="199">
        <v>61.7</v>
      </c>
      <c r="N42" s="199">
        <v>50.19</v>
      </c>
      <c r="O42" s="199">
        <v>34.79</v>
      </c>
      <c r="P42" s="199">
        <v>21.38</v>
      </c>
      <c r="Q42" s="199">
        <v>7.18</v>
      </c>
      <c r="R42" s="199">
        <v>18.010000000000002</v>
      </c>
      <c r="S42" s="199">
        <v>11.21</v>
      </c>
      <c r="T42" s="199">
        <v>0</v>
      </c>
      <c r="U42" s="199">
        <v>60.09</v>
      </c>
      <c r="V42" s="199">
        <v>6.06</v>
      </c>
      <c r="W42" s="199">
        <v>19.72</v>
      </c>
      <c r="X42" s="199">
        <v>62.68</v>
      </c>
      <c r="Y42" s="199">
        <v>0</v>
      </c>
      <c r="Z42" s="199">
        <v>118.26</v>
      </c>
      <c r="AA42" s="199">
        <v>29.74</v>
      </c>
      <c r="AB42" s="199">
        <v>0</v>
      </c>
      <c r="AC42" s="199">
        <v>15</v>
      </c>
      <c r="AD42" s="199">
        <v>0</v>
      </c>
      <c r="AE42" s="199">
        <v>0</v>
      </c>
      <c r="AF42" s="199">
        <v>0</v>
      </c>
      <c r="AG42" s="199">
        <v>17.54</v>
      </c>
      <c r="AH42" s="199">
        <v>0</v>
      </c>
      <c r="AI42" s="199">
        <v>131</v>
      </c>
      <c r="AJ42" s="199">
        <v>0</v>
      </c>
      <c r="AK42" s="199">
        <v>99.62</v>
      </c>
      <c r="AL42" s="199">
        <v>0</v>
      </c>
      <c r="AM42" s="199">
        <v>0</v>
      </c>
      <c r="AN42" s="199">
        <v>0</v>
      </c>
      <c r="AO42" s="199">
        <v>45.61</v>
      </c>
      <c r="AP42" s="199">
        <v>0</v>
      </c>
      <c r="AQ42" s="199">
        <v>39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495.69</v>
      </c>
      <c r="L43" s="199">
        <v>10.68</v>
      </c>
      <c r="M43" s="199">
        <v>61.7</v>
      </c>
      <c r="N43" s="199">
        <v>50.19</v>
      </c>
      <c r="O43" s="199">
        <v>34.79</v>
      </c>
      <c r="P43" s="199">
        <v>21.38</v>
      </c>
      <c r="Q43" s="199">
        <v>7.18</v>
      </c>
      <c r="R43" s="199">
        <v>18.010000000000002</v>
      </c>
      <c r="S43" s="199">
        <v>11.21</v>
      </c>
      <c r="T43" s="199">
        <v>0</v>
      </c>
      <c r="U43" s="199">
        <v>60.09</v>
      </c>
      <c r="V43" s="199">
        <v>6.06</v>
      </c>
      <c r="W43" s="199">
        <v>19.72</v>
      </c>
      <c r="X43" s="199">
        <v>62.68</v>
      </c>
      <c r="Y43" s="199">
        <v>0</v>
      </c>
      <c r="Z43" s="199">
        <v>118.26</v>
      </c>
      <c r="AA43" s="199">
        <v>29.74</v>
      </c>
      <c r="AB43" s="199">
        <v>0</v>
      </c>
      <c r="AC43" s="199">
        <v>15</v>
      </c>
      <c r="AD43" s="199">
        <v>0</v>
      </c>
      <c r="AE43" s="199">
        <v>0</v>
      </c>
      <c r="AF43" s="199">
        <v>0</v>
      </c>
      <c r="AG43" s="199">
        <v>17.54</v>
      </c>
      <c r="AH43" s="199">
        <v>0</v>
      </c>
      <c r="AI43" s="199">
        <v>131</v>
      </c>
      <c r="AJ43" s="199">
        <v>0</v>
      </c>
      <c r="AK43" s="199">
        <v>99.62</v>
      </c>
      <c r="AL43" s="199">
        <v>0</v>
      </c>
      <c r="AM43" s="199">
        <v>0</v>
      </c>
      <c r="AN43" s="199">
        <v>0</v>
      </c>
      <c r="AO43" s="199">
        <v>45</v>
      </c>
      <c r="AP43" s="199">
        <v>0</v>
      </c>
      <c r="AQ43" s="199">
        <v>39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495.69</v>
      </c>
      <c r="L44" s="199">
        <v>10.68</v>
      </c>
      <c r="M44" s="199">
        <v>61.7</v>
      </c>
      <c r="N44" s="199">
        <v>50.19</v>
      </c>
      <c r="O44" s="199">
        <v>34.79</v>
      </c>
      <c r="P44" s="199">
        <v>21.38</v>
      </c>
      <c r="Q44" s="199">
        <v>7.18</v>
      </c>
      <c r="R44" s="199">
        <v>18.010000000000002</v>
      </c>
      <c r="S44" s="199">
        <v>11.21</v>
      </c>
      <c r="T44" s="199">
        <v>0</v>
      </c>
      <c r="U44" s="199">
        <v>60.09</v>
      </c>
      <c r="V44" s="199">
        <v>6.06</v>
      </c>
      <c r="W44" s="199">
        <v>19.72</v>
      </c>
      <c r="X44" s="199">
        <v>62.68</v>
      </c>
      <c r="Y44" s="199">
        <v>0</v>
      </c>
      <c r="Z44" s="199">
        <v>118.26</v>
      </c>
      <c r="AA44" s="199">
        <v>29.74</v>
      </c>
      <c r="AB44" s="199">
        <v>0</v>
      </c>
      <c r="AC44" s="199">
        <v>15</v>
      </c>
      <c r="AD44" s="199">
        <v>0</v>
      </c>
      <c r="AE44" s="199">
        <v>0</v>
      </c>
      <c r="AF44" s="199">
        <v>0</v>
      </c>
      <c r="AG44" s="199">
        <v>17.54</v>
      </c>
      <c r="AH44" s="199">
        <v>0</v>
      </c>
      <c r="AI44" s="199">
        <v>131</v>
      </c>
      <c r="AJ44" s="199">
        <v>0</v>
      </c>
      <c r="AK44" s="199">
        <v>99.62</v>
      </c>
      <c r="AL44" s="199">
        <v>0</v>
      </c>
      <c r="AM44" s="199">
        <v>0</v>
      </c>
      <c r="AN44" s="199">
        <v>0</v>
      </c>
      <c r="AO44" s="199">
        <v>45.61</v>
      </c>
      <c r="AP44" s="199">
        <v>0</v>
      </c>
      <c r="AQ44" s="199">
        <v>39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495.69</v>
      </c>
      <c r="L45" s="199">
        <v>10.68</v>
      </c>
      <c r="M45" s="199">
        <v>61.7</v>
      </c>
      <c r="N45" s="199">
        <v>50.19</v>
      </c>
      <c r="O45" s="199">
        <v>34.79</v>
      </c>
      <c r="P45" s="199">
        <v>21.38</v>
      </c>
      <c r="Q45" s="199">
        <v>7.18</v>
      </c>
      <c r="R45" s="199">
        <v>18.010000000000002</v>
      </c>
      <c r="S45" s="199">
        <v>11.21</v>
      </c>
      <c r="T45" s="199">
        <v>0</v>
      </c>
      <c r="U45" s="199">
        <v>60.09</v>
      </c>
      <c r="V45" s="199">
        <v>6.06</v>
      </c>
      <c r="W45" s="199">
        <v>19.72</v>
      </c>
      <c r="X45" s="199">
        <v>62.68</v>
      </c>
      <c r="Y45" s="199">
        <v>0</v>
      </c>
      <c r="Z45" s="199">
        <v>118.26</v>
      </c>
      <c r="AA45" s="199">
        <v>29.74</v>
      </c>
      <c r="AB45" s="199">
        <v>0</v>
      </c>
      <c r="AC45" s="199">
        <v>15</v>
      </c>
      <c r="AD45" s="199">
        <v>0</v>
      </c>
      <c r="AE45" s="199">
        <v>0</v>
      </c>
      <c r="AF45" s="199">
        <v>0</v>
      </c>
      <c r="AG45" s="199">
        <v>17.54</v>
      </c>
      <c r="AH45" s="199">
        <v>0</v>
      </c>
      <c r="AI45" s="199">
        <v>131</v>
      </c>
      <c r="AJ45" s="199">
        <v>0</v>
      </c>
      <c r="AK45" s="199">
        <v>99.62</v>
      </c>
      <c r="AL45" s="199">
        <v>0</v>
      </c>
      <c r="AM45" s="199">
        <v>0</v>
      </c>
      <c r="AN45" s="199">
        <v>0</v>
      </c>
      <c r="AO45" s="199">
        <v>45.61</v>
      </c>
      <c r="AP45" s="199">
        <v>0</v>
      </c>
      <c r="AQ45" s="199">
        <v>39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495.69</v>
      </c>
      <c r="L46" s="199">
        <v>10.68</v>
      </c>
      <c r="M46" s="199">
        <v>61.7</v>
      </c>
      <c r="N46" s="199">
        <v>50.19</v>
      </c>
      <c r="O46" s="199">
        <v>34.79</v>
      </c>
      <c r="P46" s="199">
        <v>21.38</v>
      </c>
      <c r="Q46" s="199">
        <v>7.18</v>
      </c>
      <c r="R46" s="199">
        <v>18.010000000000002</v>
      </c>
      <c r="S46" s="199">
        <v>11.21</v>
      </c>
      <c r="T46" s="199">
        <v>0</v>
      </c>
      <c r="U46" s="199">
        <v>60.09</v>
      </c>
      <c r="V46" s="199">
        <v>6.06</v>
      </c>
      <c r="W46" s="199">
        <v>19.72</v>
      </c>
      <c r="X46" s="199">
        <v>62.68</v>
      </c>
      <c r="Y46" s="199">
        <v>0</v>
      </c>
      <c r="Z46" s="199">
        <v>118.26</v>
      </c>
      <c r="AA46" s="199">
        <v>29.74</v>
      </c>
      <c r="AB46" s="199">
        <v>0</v>
      </c>
      <c r="AC46" s="199">
        <v>15</v>
      </c>
      <c r="AD46" s="199">
        <v>0</v>
      </c>
      <c r="AE46" s="199">
        <v>0</v>
      </c>
      <c r="AF46" s="199">
        <v>0</v>
      </c>
      <c r="AG46" s="199">
        <v>17.54</v>
      </c>
      <c r="AH46" s="199">
        <v>0</v>
      </c>
      <c r="AI46" s="199">
        <v>131</v>
      </c>
      <c r="AJ46" s="199">
        <v>0</v>
      </c>
      <c r="AK46" s="199">
        <v>99.62</v>
      </c>
      <c r="AL46" s="199">
        <v>0</v>
      </c>
      <c r="AM46" s="199">
        <v>0</v>
      </c>
      <c r="AN46" s="199">
        <v>0</v>
      </c>
      <c r="AO46" s="199">
        <v>45.61</v>
      </c>
      <c r="AP46" s="199">
        <v>0</v>
      </c>
      <c r="AQ46" s="199">
        <v>39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495.69</v>
      </c>
      <c r="L47" s="199">
        <v>10.68</v>
      </c>
      <c r="M47" s="199">
        <v>61.7</v>
      </c>
      <c r="N47" s="199">
        <v>50.19</v>
      </c>
      <c r="O47" s="199">
        <v>34.79</v>
      </c>
      <c r="P47" s="199">
        <v>21.38</v>
      </c>
      <c r="Q47" s="199">
        <v>7.18</v>
      </c>
      <c r="R47" s="199">
        <v>18.010000000000002</v>
      </c>
      <c r="S47" s="199">
        <v>11.21</v>
      </c>
      <c r="T47" s="199">
        <v>0</v>
      </c>
      <c r="U47" s="199">
        <v>60.09</v>
      </c>
      <c r="V47" s="199">
        <v>6.06</v>
      </c>
      <c r="W47" s="199">
        <v>19.72</v>
      </c>
      <c r="X47" s="199">
        <v>62.68</v>
      </c>
      <c r="Y47" s="199">
        <v>0</v>
      </c>
      <c r="Z47" s="199">
        <v>118.26</v>
      </c>
      <c r="AA47" s="199">
        <v>29.74</v>
      </c>
      <c r="AB47" s="199">
        <v>0</v>
      </c>
      <c r="AC47" s="199">
        <v>14.57</v>
      </c>
      <c r="AD47" s="199">
        <v>0</v>
      </c>
      <c r="AE47" s="199">
        <v>0</v>
      </c>
      <c r="AF47" s="199">
        <v>0</v>
      </c>
      <c r="AG47" s="199">
        <v>17.54</v>
      </c>
      <c r="AH47" s="199">
        <v>0</v>
      </c>
      <c r="AI47" s="199">
        <v>107</v>
      </c>
      <c r="AJ47" s="199">
        <v>0</v>
      </c>
      <c r="AK47" s="199">
        <v>99.62</v>
      </c>
      <c r="AL47" s="199">
        <v>0</v>
      </c>
      <c r="AM47" s="199">
        <v>0</v>
      </c>
      <c r="AN47" s="199">
        <v>0</v>
      </c>
      <c r="AO47" s="199">
        <v>45.61</v>
      </c>
      <c r="AP47" s="199">
        <v>0</v>
      </c>
      <c r="AQ47" s="199">
        <v>39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495.69</v>
      </c>
      <c r="L48" s="199">
        <v>10.68</v>
      </c>
      <c r="M48" s="199">
        <v>61.7</v>
      </c>
      <c r="N48" s="199">
        <v>50.19</v>
      </c>
      <c r="O48" s="199">
        <v>34.79</v>
      </c>
      <c r="P48" s="199">
        <v>21.38</v>
      </c>
      <c r="Q48" s="199">
        <v>7.18</v>
      </c>
      <c r="R48" s="199">
        <v>18.010000000000002</v>
      </c>
      <c r="S48" s="199">
        <v>11.21</v>
      </c>
      <c r="T48" s="199">
        <v>0</v>
      </c>
      <c r="U48" s="199">
        <v>60.09</v>
      </c>
      <c r="V48" s="199">
        <v>6.06</v>
      </c>
      <c r="W48" s="199">
        <v>19.72</v>
      </c>
      <c r="X48" s="199">
        <v>62.68</v>
      </c>
      <c r="Y48" s="199">
        <v>0</v>
      </c>
      <c r="Z48" s="199">
        <v>118.26</v>
      </c>
      <c r="AA48" s="199">
        <v>29.74</v>
      </c>
      <c r="AB48" s="199">
        <v>0</v>
      </c>
      <c r="AC48" s="199">
        <v>14.57</v>
      </c>
      <c r="AD48" s="199">
        <v>0</v>
      </c>
      <c r="AE48" s="199">
        <v>0</v>
      </c>
      <c r="AF48" s="199">
        <v>0</v>
      </c>
      <c r="AG48" s="199">
        <v>17.54</v>
      </c>
      <c r="AH48" s="199">
        <v>0</v>
      </c>
      <c r="AI48" s="199">
        <v>107</v>
      </c>
      <c r="AJ48" s="199">
        <v>0</v>
      </c>
      <c r="AK48" s="199">
        <v>99.62</v>
      </c>
      <c r="AL48" s="199">
        <v>0</v>
      </c>
      <c r="AM48" s="199">
        <v>0</v>
      </c>
      <c r="AN48" s="199">
        <v>0</v>
      </c>
      <c r="AO48" s="199">
        <v>45.61</v>
      </c>
      <c r="AP48" s="199">
        <v>0</v>
      </c>
      <c r="AQ48" s="199">
        <v>39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495.69</v>
      </c>
      <c r="L49" s="199">
        <v>10.68</v>
      </c>
      <c r="M49" s="199">
        <v>61.7</v>
      </c>
      <c r="N49" s="199">
        <v>50.19</v>
      </c>
      <c r="O49" s="199">
        <v>34.79</v>
      </c>
      <c r="P49" s="199">
        <v>21.38</v>
      </c>
      <c r="Q49" s="199">
        <v>7.18</v>
      </c>
      <c r="R49" s="199">
        <v>18.010000000000002</v>
      </c>
      <c r="S49" s="199">
        <v>11.21</v>
      </c>
      <c r="T49" s="199">
        <v>0</v>
      </c>
      <c r="U49" s="199">
        <v>60.09</v>
      </c>
      <c r="V49" s="199">
        <v>6.06</v>
      </c>
      <c r="W49" s="199">
        <v>19.72</v>
      </c>
      <c r="X49" s="199">
        <v>62.68</v>
      </c>
      <c r="Y49" s="199">
        <v>0</v>
      </c>
      <c r="Z49" s="199">
        <v>118.26</v>
      </c>
      <c r="AA49" s="199">
        <v>29.74</v>
      </c>
      <c r="AB49" s="199">
        <v>0</v>
      </c>
      <c r="AC49" s="199">
        <v>14.57</v>
      </c>
      <c r="AD49" s="199">
        <v>0</v>
      </c>
      <c r="AE49" s="199">
        <v>0</v>
      </c>
      <c r="AF49" s="199">
        <v>0</v>
      </c>
      <c r="AG49" s="199">
        <v>17.54</v>
      </c>
      <c r="AH49" s="199">
        <v>0</v>
      </c>
      <c r="AI49" s="199">
        <v>107</v>
      </c>
      <c r="AJ49" s="199">
        <v>0</v>
      </c>
      <c r="AK49" s="199">
        <v>99.62</v>
      </c>
      <c r="AL49" s="199">
        <v>0</v>
      </c>
      <c r="AM49" s="199">
        <v>0</v>
      </c>
      <c r="AN49" s="199">
        <v>0</v>
      </c>
      <c r="AO49" s="199">
        <v>45</v>
      </c>
      <c r="AP49" s="199">
        <v>0</v>
      </c>
      <c r="AQ49" s="199">
        <v>39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495.69</v>
      </c>
      <c r="L50" s="199">
        <v>10.68</v>
      </c>
      <c r="M50" s="199">
        <v>61.7</v>
      </c>
      <c r="N50" s="199">
        <v>50.19</v>
      </c>
      <c r="O50" s="199">
        <v>34.79</v>
      </c>
      <c r="P50" s="199">
        <v>21.38</v>
      </c>
      <c r="Q50" s="199">
        <v>7.18</v>
      </c>
      <c r="R50" s="199">
        <v>18.010000000000002</v>
      </c>
      <c r="S50" s="199">
        <v>11.21</v>
      </c>
      <c r="T50" s="199">
        <v>0</v>
      </c>
      <c r="U50" s="199">
        <v>60.09</v>
      </c>
      <c r="V50" s="199">
        <v>6.06</v>
      </c>
      <c r="W50" s="199">
        <v>19.72</v>
      </c>
      <c r="X50" s="199">
        <v>62.68</v>
      </c>
      <c r="Y50" s="199">
        <v>0</v>
      </c>
      <c r="Z50" s="199">
        <v>118.26</v>
      </c>
      <c r="AA50" s="199">
        <v>29.74</v>
      </c>
      <c r="AB50" s="199">
        <v>0</v>
      </c>
      <c r="AC50" s="199">
        <v>14.57</v>
      </c>
      <c r="AD50" s="199">
        <v>0</v>
      </c>
      <c r="AE50" s="199">
        <v>0</v>
      </c>
      <c r="AF50" s="199">
        <v>0</v>
      </c>
      <c r="AG50" s="199">
        <v>17.54</v>
      </c>
      <c r="AH50" s="199">
        <v>0</v>
      </c>
      <c r="AI50" s="199">
        <v>107</v>
      </c>
      <c r="AJ50" s="199">
        <v>0</v>
      </c>
      <c r="AK50" s="199">
        <v>99.62</v>
      </c>
      <c r="AL50" s="199">
        <v>0</v>
      </c>
      <c r="AM50" s="199">
        <v>0</v>
      </c>
      <c r="AN50" s="199">
        <v>0</v>
      </c>
      <c r="AO50" s="199">
        <v>45.61</v>
      </c>
      <c r="AP50" s="199">
        <v>0</v>
      </c>
      <c r="AQ50" s="199">
        <v>39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495.69</v>
      </c>
      <c r="L51" s="199">
        <v>10.68</v>
      </c>
      <c r="M51" s="199">
        <v>61.7</v>
      </c>
      <c r="N51" s="199">
        <v>50.19</v>
      </c>
      <c r="O51" s="199">
        <v>34.79</v>
      </c>
      <c r="P51" s="199">
        <v>21.38</v>
      </c>
      <c r="Q51" s="199">
        <v>7.18</v>
      </c>
      <c r="R51" s="199">
        <v>18.010000000000002</v>
      </c>
      <c r="S51" s="199">
        <v>11.21</v>
      </c>
      <c r="T51" s="199">
        <v>0</v>
      </c>
      <c r="U51" s="199">
        <v>60.09</v>
      </c>
      <c r="V51" s="199">
        <v>6.06</v>
      </c>
      <c r="W51" s="199">
        <v>19.72</v>
      </c>
      <c r="X51" s="199">
        <v>62.68</v>
      </c>
      <c r="Y51" s="199">
        <v>0</v>
      </c>
      <c r="Z51" s="199">
        <v>118.26</v>
      </c>
      <c r="AA51" s="199">
        <v>29.74</v>
      </c>
      <c r="AB51" s="199">
        <v>0</v>
      </c>
      <c r="AC51" s="199">
        <v>14.14</v>
      </c>
      <c r="AD51" s="199">
        <v>0</v>
      </c>
      <c r="AE51" s="199">
        <v>0</v>
      </c>
      <c r="AF51" s="199">
        <v>0</v>
      </c>
      <c r="AG51" s="199">
        <v>17.54</v>
      </c>
      <c r="AH51" s="199">
        <v>0</v>
      </c>
      <c r="AI51" s="199">
        <v>107</v>
      </c>
      <c r="AJ51" s="199">
        <v>0</v>
      </c>
      <c r="AK51" s="199">
        <v>99.62</v>
      </c>
      <c r="AL51" s="199">
        <v>0</v>
      </c>
      <c r="AM51" s="199">
        <v>0</v>
      </c>
      <c r="AN51" s="199">
        <v>0</v>
      </c>
      <c r="AO51" s="199">
        <v>45.61</v>
      </c>
      <c r="AP51" s="199">
        <v>0</v>
      </c>
      <c r="AQ51" s="199">
        <v>39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495.69</v>
      </c>
      <c r="L52" s="199">
        <v>10.68</v>
      </c>
      <c r="M52" s="199">
        <v>61.7</v>
      </c>
      <c r="N52" s="199">
        <v>50.19</v>
      </c>
      <c r="O52" s="199">
        <v>34.79</v>
      </c>
      <c r="P52" s="199">
        <v>21.38</v>
      </c>
      <c r="Q52" s="199">
        <v>7.18</v>
      </c>
      <c r="R52" s="199">
        <v>18.010000000000002</v>
      </c>
      <c r="S52" s="199">
        <v>11.21</v>
      </c>
      <c r="T52" s="199">
        <v>0</v>
      </c>
      <c r="U52" s="199">
        <v>60.09</v>
      </c>
      <c r="V52" s="199">
        <v>6.06</v>
      </c>
      <c r="W52" s="199">
        <v>19.72</v>
      </c>
      <c r="X52" s="199">
        <v>62.68</v>
      </c>
      <c r="Y52" s="199">
        <v>0</v>
      </c>
      <c r="Z52" s="199">
        <v>118.26</v>
      </c>
      <c r="AA52" s="199">
        <v>29.74</v>
      </c>
      <c r="AB52" s="199">
        <v>0</v>
      </c>
      <c r="AC52" s="199">
        <v>14.14</v>
      </c>
      <c r="AD52" s="199">
        <v>0</v>
      </c>
      <c r="AE52" s="199">
        <v>0</v>
      </c>
      <c r="AF52" s="199">
        <v>0</v>
      </c>
      <c r="AG52" s="199">
        <v>17.54</v>
      </c>
      <c r="AH52" s="199">
        <v>0</v>
      </c>
      <c r="AI52" s="199">
        <v>107</v>
      </c>
      <c r="AJ52" s="199">
        <v>0</v>
      </c>
      <c r="AK52" s="199">
        <v>99.62</v>
      </c>
      <c r="AL52" s="199">
        <v>0</v>
      </c>
      <c r="AM52" s="199">
        <v>0</v>
      </c>
      <c r="AN52" s="199">
        <v>0</v>
      </c>
      <c r="AO52" s="199">
        <v>45.61</v>
      </c>
      <c r="AP52" s="199">
        <v>0</v>
      </c>
      <c r="AQ52" s="199">
        <v>39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495.69</v>
      </c>
      <c r="L53" s="199">
        <v>10.68</v>
      </c>
      <c r="M53" s="199">
        <v>61.7</v>
      </c>
      <c r="N53" s="199">
        <v>50.19</v>
      </c>
      <c r="O53" s="199">
        <v>34.79</v>
      </c>
      <c r="P53" s="199">
        <v>21.38</v>
      </c>
      <c r="Q53" s="199">
        <v>7.18</v>
      </c>
      <c r="R53" s="199">
        <v>18.010000000000002</v>
      </c>
      <c r="S53" s="199">
        <v>11.21</v>
      </c>
      <c r="T53" s="199">
        <v>0</v>
      </c>
      <c r="U53" s="199">
        <v>60.09</v>
      </c>
      <c r="V53" s="199">
        <v>6.06</v>
      </c>
      <c r="W53" s="199">
        <v>19.72</v>
      </c>
      <c r="X53" s="199">
        <v>62.68</v>
      </c>
      <c r="Y53" s="199">
        <v>0</v>
      </c>
      <c r="Z53" s="199">
        <v>118.26</v>
      </c>
      <c r="AA53" s="199">
        <v>29.74</v>
      </c>
      <c r="AB53" s="199">
        <v>0</v>
      </c>
      <c r="AC53" s="199">
        <v>14.14</v>
      </c>
      <c r="AD53" s="199">
        <v>0</v>
      </c>
      <c r="AE53" s="199">
        <v>0</v>
      </c>
      <c r="AF53" s="199">
        <v>0</v>
      </c>
      <c r="AG53" s="199">
        <v>17.54</v>
      </c>
      <c r="AH53" s="199">
        <v>0</v>
      </c>
      <c r="AI53" s="199">
        <v>107</v>
      </c>
      <c r="AJ53" s="199">
        <v>0</v>
      </c>
      <c r="AK53" s="199">
        <v>99.62</v>
      </c>
      <c r="AL53" s="199">
        <v>0</v>
      </c>
      <c r="AM53" s="199">
        <v>0</v>
      </c>
      <c r="AN53" s="199">
        <v>0</v>
      </c>
      <c r="AO53" s="199">
        <v>45.61</v>
      </c>
      <c r="AP53" s="199">
        <v>0</v>
      </c>
      <c r="AQ53" s="199">
        <v>39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495.69</v>
      </c>
      <c r="L54" s="199">
        <v>10.68</v>
      </c>
      <c r="M54" s="199">
        <v>61.7</v>
      </c>
      <c r="N54" s="199">
        <v>50.19</v>
      </c>
      <c r="O54" s="199">
        <v>34.79</v>
      </c>
      <c r="P54" s="199">
        <v>21.38</v>
      </c>
      <c r="Q54" s="199">
        <v>7.18</v>
      </c>
      <c r="R54" s="199">
        <v>18.010000000000002</v>
      </c>
      <c r="S54" s="199">
        <v>11.21</v>
      </c>
      <c r="T54" s="199">
        <v>0</v>
      </c>
      <c r="U54" s="199">
        <v>60.09</v>
      </c>
      <c r="V54" s="199">
        <v>6.06</v>
      </c>
      <c r="W54" s="199">
        <v>19.72</v>
      </c>
      <c r="X54" s="199">
        <v>62.68</v>
      </c>
      <c r="Y54" s="199">
        <v>0</v>
      </c>
      <c r="Z54" s="199">
        <v>118.26</v>
      </c>
      <c r="AA54" s="199">
        <v>29.74</v>
      </c>
      <c r="AB54" s="199">
        <v>0</v>
      </c>
      <c r="AC54" s="199">
        <v>14.14</v>
      </c>
      <c r="AD54" s="199">
        <v>0</v>
      </c>
      <c r="AE54" s="199">
        <v>0</v>
      </c>
      <c r="AF54" s="199">
        <v>0</v>
      </c>
      <c r="AG54" s="199">
        <v>17.54</v>
      </c>
      <c r="AH54" s="199">
        <v>0</v>
      </c>
      <c r="AI54" s="199">
        <v>107</v>
      </c>
      <c r="AJ54" s="199">
        <v>0</v>
      </c>
      <c r="AK54" s="199">
        <v>99.62</v>
      </c>
      <c r="AL54" s="199">
        <v>0</v>
      </c>
      <c r="AM54" s="199">
        <v>0</v>
      </c>
      <c r="AN54" s="199">
        <v>0</v>
      </c>
      <c r="AO54" s="199">
        <v>45.61</v>
      </c>
      <c r="AP54" s="199">
        <v>0</v>
      </c>
      <c r="AQ54" s="199">
        <v>39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495.69</v>
      </c>
      <c r="L55" s="199">
        <v>10.68</v>
      </c>
      <c r="M55" s="199">
        <v>61.7</v>
      </c>
      <c r="N55" s="199">
        <v>50.19</v>
      </c>
      <c r="O55" s="199">
        <v>34.79</v>
      </c>
      <c r="P55" s="199">
        <v>21.38</v>
      </c>
      <c r="Q55" s="199">
        <v>7.18</v>
      </c>
      <c r="R55" s="199">
        <v>18.010000000000002</v>
      </c>
      <c r="S55" s="199">
        <v>11.21</v>
      </c>
      <c r="T55" s="199">
        <v>0</v>
      </c>
      <c r="U55" s="199">
        <v>60.09</v>
      </c>
      <c r="V55" s="199">
        <v>6.06</v>
      </c>
      <c r="W55" s="199">
        <v>19.72</v>
      </c>
      <c r="X55" s="199">
        <v>62.68</v>
      </c>
      <c r="Y55" s="199">
        <v>0</v>
      </c>
      <c r="Z55" s="199">
        <v>118.26</v>
      </c>
      <c r="AA55" s="199">
        <v>29.74</v>
      </c>
      <c r="AB55" s="199">
        <v>0</v>
      </c>
      <c r="AC55" s="199">
        <v>14.14</v>
      </c>
      <c r="AD55" s="199">
        <v>0</v>
      </c>
      <c r="AE55" s="199">
        <v>0</v>
      </c>
      <c r="AF55" s="199">
        <v>0</v>
      </c>
      <c r="AG55" s="199">
        <v>17.54</v>
      </c>
      <c r="AH55" s="199">
        <v>0</v>
      </c>
      <c r="AI55" s="199">
        <v>107</v>
      </c>
      <c r="AJ55" s="199">
        <v>0</v>
      </c>
      <c r="AK55" s="199">
        <v>99.62</v>
      </c>
      <c r="AL55" s="199">
        <v>0</v>
      </c>
      <c r="AM55" s="199">
        <v>0</v>
      </c>
      <c r="AN55" s="199">
        <v>0</v>
      </c>
      <c r="AO55" s="199">
        <v>45</v>
      </c>
      <c r="AP55" s="199">
        <v>0</v>
      </c>
      <c r="AQ55" s="199">
        <v>39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495.69</v>
      </c>
      <c r="L56" s="199">
        <v>10.68</v>
      </c>
      <c r="M56" s="199">
        <v>61.7</v>
      </c>
      <c r="N56" s="199">
        <v>50.19</v>
      </c>
      <c r="O56" s="199">
        <v>34.79</v>
      </c>
      <c r="P56" s="199">
        <v>21.38</v>
      </c>
      <c r="Q56" s="199">
        <v>7.18</v>
      </c>
      <c r="R56" s="199">
        <v>18.010000000000002</v>
      </c>
      <c r="S56" s="199">
        <v>11.21</v>
      </c>
      <c r="T56" s="199">
        <v>0</v>
      </c>
      <c r="U56" s="199">
        <v>60.09</v>
      </c>
      <c r="V56" s="199">
        <v>6.06</v>
      </c>
      <c r="W56" s="199">
        <v>19.72</v>
      </c>
      <c r="X56" s="199">
        <v>62.68</v>
      </c>
      <c r="Y56" s="199">
        <v>0</v>
      </c>
      <c r="Z56" s="199">
        <v>118.26</v>
      </c>
      <c r="AA56" s="199">
        <v>29.74</v>
      </c>
      <c r="AB56" s="199">
        <v>0</v>
      </c>
      <c r="AC56" s="199">
        <v>14.14</v>
      </c>
      <c r="AD56" s="199">
        <v>0</v>
      </c>
      <c r="AE56" s="199">
        <v>0</v>
      </c>
      <c r="AF56" s="199">
        <v>0</v>
      </c>
      <c r="AG56" s="199">
        <v>17.54</v>
      </c>
      <c r="AH56" s="199">
        <v>0</v>
      </c>
      <c r="AI56" s="199">
        <v>107</v>
      </c>
      <c r="AJ56" s="199">
        <v>0</v>
      </c>
      <c r="AK56" s="199">
        <v>99.62</v>
      </c>
      <c r="AL56" s="199">
        <v>0</v>
      </c>
      <c r="AM56" s="199">
        <v>0</v>
      </c>
      <c r="AN56" s="199">
        <v>0</v>
      </c>
      <c r="AO56" s="199">
        <v>45.61</v>
      </c>
      <c r="AP56" s="199">
        <v>0</v>
      </c>
      <c r="AQ56" s="199">
        <v>39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495.69</v>
      </c>
      <c r="L57" s="199">
        <v>10.68</v>
      </c>
      <c r="M57" s="199">
        <v>61.7</v>
      </c>
      <c r="N57" s="199">
        <v>50.19</v>
      </c>
      <c r="O57" s="199">
        <v>34.79</v>
      </c>
      <c r="P57" s="199">
        <v>21.38</v>
      </c>
      <c r="Q57" s="199">
        <v>7.18</v>
      </c>
      <c r="R57" s="199">
        <v>18.010000000000002</v>
      </c>
      <c r="S57" s="199">
        <v>11.21</v>
      </c>
      <c r="T57" s="199">
        <v>0</v>
      </c>
      <c r="U57" s="199">
        <v>60.09</v>
      </c>
      <c r="V57" s="199">
        <v>6.06</v>
      </c>
      <c r="W57" s="199">
        <v>19.350000000000001</v>
      </c>
      <c r="X57" s="199">
        <v>62.68</v>
      </c>
      <c r="Y57" s="199">
        <v>0</v>
      </c>
      <c r="Z57" s="199">
        <v>118.26</v>
      </c>
      <c r="AA57" s="199">
        <v>29.74</v>
      </c>
      <c r="AB57" s="199">
        <v>0</v>
      </c>
      <c r="AC57" s="199">
        <v>14.14</v>
      </c>
      <c r="AD57" s="199">
        <v>0</v>
      </c>
      <c r="AE57" s="199">
        <v>0</v>
      </c>
      <c r="AF57" s="199">
        <v>0</v>
      </c>
      <c r="AG57" s="199">
        <v>17.54</v>
      </c>
      <c r="AH57" s="199">
        <v>0</v>
      </c>
      <c r="AI57" s="199">
        <v>107</v>
      </c>
      <c r="AJ57" s="199">
        <v>0</v>
      </c>
      <c r="AK57" s="199">
        <v>99.62</v>
      </c>
      <c r="AL57" s="199">
        <v>0</v>
      </c>
      <c r="AM57" s="199">
        <v>0</v>
      </c>
      <c r="AN57" s="199">
        <v>0</v>
      </c>
      <c r="AO57" s="199">
        <v>45.61</v>
      </c>
      <c r="AP57" s="199">
        <v>0</v>
      </c>
      <c r="AQ57" s="199">
        <v>39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495.69</v>
      </c>
      <c r="L58" s="199">
        <v>10.68</v>
      </c>
      <c r="M58" s="199">
        <v>61.7</v>
      </c>
      <c r="N58" s="199">
        <v>50.19</v>
      </c>
      <c r="O58" s="199">
        <v>34.79</v>
      </c>
      <c r="P58" s="199">
        <v>21.38</v>
      </c>
      <c r="Q58" s="199">
        <v>7.18</v>
      </c>
      <c r="R58" s="199">
        <v>18.010000000000002</v>
      </c>
      <c r="S58" s="199">
        <v>11.21</v>
      </c>
      <c r="T58" s="199">
        <v>0</v>
      </c>
      <c r="U58" s="199">
        <v>60.09</v>
      </c>
      <c r="V58" s="199">
        <v>6.06</v>
      </c>
      <c r="W58" s="199">
        <v>19.350000000000001</v>
      </c>
      <c r="X58" s="199">
        <v>62.68</v>
      </c>
      <c r="Y58" s="199">
        <v>0</v>
      </c>
      <c r="Z58" s="199">
        <v>118.26</v>
      </c>
      <c r="AA58" s="199">
        <v>29.74</v>
      </c>
      <c r="AB58" s="199">
        <v>0</v>
      </c>
      <c r="AC58" s="199">
        <v>14.14</v>
      </c>
      <c r="AD58" s="199">
        <v>0</v>
      </c>
      <c r="AE58" s="199">
        <v>0</v>
      </c>
      <c r="AF58" s="199">
        <v>0</v>
      </c>
      <c r="AG58" s="199">
        <v>17.54</v>
      </c>
      <c r="AH58" s="199">
        <v>0</v>
      </c>
      <c r="AI58" s="199">
        <v>107</v>
      </c>
      <c r="AJ58" s="199">
        <v>0</v>
      </c>
      <c r="AK58" s="199">
        <v>99.62</v>
      </c>
      <c r="AL58" s="199">
        <v>0</v>
      </c>
      <c r="AM58" s="199">
        <v>0</v>
      </c>
      <c r="AN58" s="199">
        <v>0</v>
      </c>
      <c r="AO58" s="199">
        <v>45.61</v>
      </c>
      <c r="AP58" s="199">
        <v>0</v>
      </c>
      <c r="AQ58" s="199">
        <v>39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495.69</v>
      </c>
      <c r="L59" s="199">
        <v>10.68</v>
      </c>
      <c r="M59" s="199">
        <v>61.7</v>
      </c>
      <c r="N59" s="199">
        <v>50.19</v>
      </c>
      <c r="O59" s="199">
        <v>34.79</v>
      </c>
      <c r="P59" s="199">
        <v>21.38</v>
      </c>
      <c r="Q59" s="199">
        <v>7.18</v>
      </c>
      <c r="R59" s="199">
        <v>18.010000000000002</v>
      </c>
      <c r="S59" s="199">
        <v>11.21</v>
      </c>
      <c r="T59" s="199">
        <v>0</v>
      </c>
      <c r="U59" s="199">
        <v>60.09</v>
      </c>
      <c r="V59" s="199">
        <v>6.06</v>
      </c>
      <c r="W59" s="199">
        <v>19.350000000000001</v>
      </c>
      <c r="X59" s="199">
        <v>62.68</v>
      </c>
      <c r="Y59" s="199">
        <v>0</v>
      </c>
      <c r="Z59" s="199">
        <v>118.26</v>
      </c>
      <c r="AA59" s="199">
        <v>29.74</v>
      </c>
      <c r="AB59" s="199">
        <v>0</v>
      </c>
      <c r="AC59" s="199">
        <v>14.14</v>
      </c>
      <c r="AD59" s="199">
        <v>0</v>
      </c>
      <c r="AE59" s="199">
        <v>0</v>
      </c>
      <c r="AF59" s="199">
        <v>0</v>
      </c>
      <c r="AG59" s="199">
        <v>17.54</v>
      </c>
      <c r="AH59" s="199">
        <v>0</v>
      </c>
      <c r="AI59" s="199">
        <v>130.4</v>
      </c>
      <c r="AJ59" s="199">
        <v>0</v>
      </c>
      <c r="AK59" s="199">
        <v>99.62</v>
      </c>
      <c r="AL59" s="199">
        <v>0</v>
      </c>
      <c r="AM59" s="199">
        <v>0</v>
      </c>
      <c r="AN59" s="199">
        <v>0</v>
      </c>
      <c r="AO59" s="199">
        <v>45.61</v>
      </c>
      <c r="AP59" s="199">
        <v>0</v>
      </c>
      <c r="AQ59" s="199">
        <v>39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495.69</v>
      </c>
      <c r="L60" s="199">
        <v>10.68</v>
      </c>
      <c r="M60" s="199">
        <v>61.7</v>
      </c>
      <c r="N60" s="199">
        <v>50.19</v>
      </c>
      <c r="O60" s="199">
        <v>34.79</v>
      </c>
      <c r="P60" s="199">
        <v>21.38</v>
      </c>
      <c r="Q60" s="199">
        <v>7.18</v>
      </c>
      <c r="R60" s="199">
        <v>18.010000000000002</v>
      </c>
      <c r="S60" s="199">
        <v>11.21</v>
      </c>
      <c r="T60" s="199">
        <v>0</v>
      </c>
      <c r="U60" s="199">
        <v>60.09</v>
      </c>
      <c r="V60" s="199">
        <v>6.06</v>
      </c>
      <c r="W60" s="199">
        <v>19.350000000000001</v>
      </c>
      <c r="X60" s="199">
        <v>62.68</v>
      </c>
      <c r="Y60" s="199">
        <v>0</v>
      </c>
      <c r="Z60" s="199">
        <v>118.26</v>
      </c>
      <c r="AA60" s="199">
        <v>29.74</v>
      </c>
      <c r="AB60" s="199">
        <v>0</v>
      </c>
      <c r="AC60" s="199">
        <v>14.14</v>
      </c>
      <c r="AD60" s="199">
        <v>0</v>
      </c>
      <c r="AE60" s="199">
        <v>0</v>
      </c>
      <c r="AF60" s="199">
        <v>0</v>
      </c>
      <c r="AG60" s="199">
        <v>17.54</v>
      </c>
      <c r="AH60" s="199">
        <v>0</v>
      </c>
      <c r="AI60" s="199">
        <v>130.4</v>
      </c>
      <c r="AJ60" s="199">
        <v>0</v>
      </c>
      <c r="AK60" s="199">
        <v>99.62</v>
      </c>
      <c r="AL60" s="199">
        <v>0</v>
      </c>
      <c r="AM60" s="199">
        <v>0</v>
      </c>
      <c r="AN60" s="199">
        <v>0</v>
      </c>
      <c r="AO60" s="199">
        <v>45.61</v>
      </c>
      <c r="AP60" s="199">
        <v>0</v>
      </c>
      <c r="AQ60" s="199">
        <v>39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495.69</v>
      </c>
      <c r="L61" s="199">
        <v>10.68</v>
      </c>
      <c r="M61" s="199">
        <v>61.7</v>
      </c>
      <c r="N61" s="199">
        <v>50.19</v>
      </c>
      <c r="O61" s="199">
        <v>34.79</v>
      </c>
      <c r="P61" s="199">
        <v>21.38</v>
      </c>
      <c r="Q61" s="199">
        <v>7.18</v>
      </c>
      <c r="R61" s="199">
        <v>18.010000000000002</v>
      </c>
      <c r="S61" s="199">
        <v>11.21</v>
      </c>
      <c r="T61" s="199">
        <v>0</v>
      </c>
      <c r="U61" s="199">
        <v>60.09</v>
      </c>
      <c r="V61" s="199">
        <v>6.06</v>
      </c>
      <c r="W61" s="199">
        <v>19.350000000000001</v>
      </c>
      <c r="X61" s="199">
        <v>62.68</v>
      </c>
      <c r="Y61" s="199">
        <v>0</v>
      </c>
      <c r="Z61" s="199">
        <v>118.26</v>
      </c>
      <c r="AA61" s="199">
        <v>29.74</v>
      </c>
      <c r="AB61" s="199">
        <v>0</v>
      </c>
      <c r="AC61" s="199">
        <v>14.14</v>
      </c>
      <c r="AD61" s="199">
        <v>0</v>
      </c>
      <c r="AE61" s="199">
        <v>0</v>
      </c>
      <c r="AF61" s="199">
        <v>0</v>
      </c>
      <c r="AG61" s="199">
        <v>17.54</v>
      </c>
      <c r="AH61" s="199">
        <v>0</v>
      </c>
      <c r="AI61" s="199">
        <v>130</v>
      </c>
      <c r="AJ61" s="199">
        <v>0</v>
      </c>
      <c r="AK61" s="199">
        <v>99.62</v>
      </c>
      <c r="AL61" s="199">
        <v>0</v>
      </c>
      <c r="AM61" s="199">
        <v>0</v>
      </c>
      <c r="AN61" s="199">
        <v>0</v>
      </c>
      <c r="AO61" s="199">
        <v>45</v>
      </c>
      <c r="AP61" s="199">
        <v>9.34</v>
      </c>
      <c r="AQ61" s="199">
        <v>39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495.69</v>
      </c>
      <c r="L62" s="199">
        <v>10.68</v>
      </c>
      <c r="M62" s="199">
        <v>61.7</v>
      </c>
      <c r="N62" s="199">
        <v>50.19</v>
      </c>
      <c r="O62" s="199">
        <v>34.79</v>
      </c>
      <c r="P62" s="199">
        <v>21.38</v>
      </c>
      <c r="Q62" s="199">
        <v>7.18</v>
      </c>
      <c r="R62" s="199">
        <v>18.010000000000002</v>
      </c>
      <c r="S62" s="199">
        <v>11.21</v>
      </c>
      <c r="T62" s="199">
        <v>0</v>
      </c>
      <c r="U62" s="199">
        <v>60.09</v>
      </c>
      <c r="V62" s="199">
        <v>6.06</v>
      </c>
      <c r="W62" s="199">
        <v>19.350000000000001</v>
      </c>
      <c r="X62" s="199">
        <v>62.68</v>
      </c>
      <c r="Y62" s="199">
        <v>0</v>
      </c>
      <c r="Z62" s="199">
        <v>118.26</v>
      </c>
      <c r="AA62" s="199">
        <v>29.74</v>
      </c>
      <c r="AB62" s="199">
        <v>0</v>
      </c>
      <c r="AC62" s="199">
        <v>14.14</v>
      </c>
      <c r="AD62" s="199">
        <v>0</v>
      </c>
      <c r="AE62" s="199">
        <v>0</v>
      </c>
      <c r="AF62" s="199">
        <v>0</v>
      </c>
      <c r="AG62" s="199">
        <v>17.54</v>
      </c>
      <c r="AH62" s="199">
        <v>0</v>
      </c>
      <c r="AI62" s="199">
        <v>130.4</v>
      </c>
      <c r="AJ62" s="199">
        <v>0</v>
      </c>
      <c r="AK62" s="199">
        <v>99.62</v>
      </c>
      <c r="AL62" s="199">
        <v>0</v>
      </c>
      <c r="AM62" s="199">
        <v>0</v>
      </c>
      <c r="AN62" s="199">
        <v>0</v>
      </c>
      <c r="AO62" s="199">
        <v>167.3</v>
      </c>
      <c r="AP62" s="199">
        <v>9.34</v>
      </c>
      <c r="AQ62" s="199">
        <v>39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495.69</v>
      </c>
      <c r="L63" s="199">
        <v>10.68</v>
      </c>
      <c r="M63" s="199">
        <v>61.7</v>
      </c>
      <c r="N63" s="199">
        <v>50.19</v>
      </c>
      <c r="O63" s="199">
        <v>34.79</v>
      </c>
      <c r="P63" s="199">
        <v>21.38</v>
      </c>
      <c r="Q63" s="199">
        <v>7.18</v>
      </c>
      <c r="R63" s="199">
        <v>18.010000000000002</v>
      </c>
      <c r="S63" s="199">
        <v>11.21</v>
      </c>
      <c r="T63" s="199">
        <v>0</v>
      </c>
      <c r="U63" s="199">
        <v>60.09</v>
      </c>
      <c r="V63" s="199">
        <v>6.06</v>
      </c>
      <c r="W63" s="199">
        <v>19.72</v>
      </c>
      <c r="X63" s="199">
        <v>62.68</v>
      </c>
      <c r="Y63" s="199">
        <v>0</v>
      </c>
      <c r="Z63" s="199">
        <v>118.26</v>
      </c>
      <c r="AA63" s="199">
        <v>29.74</v>
      </c>
      <c r="AB63" s="199">
        <v>0</v>
      </c>
      <c r="AC63" s="199">
        <v>14.14</v>
      </c>
      <c r="AD63" s="199">
        <v>0</v>
      </c>
      <c r="AE63" s="199">
        <v>0</v>
      </c>
      <c r="AF63" s="199">
        <v>0</v>
      </c>
      <c r="AG63" s="199">
        <v>17.54</v>
      </c>
      <c r="AH63" s="199">
        <v>0</v>
      </c>
      <c r="AI63" s="199">
        <v>130.4</v>
      </c>
      <c r="AJ63" s="199">
        <v>0</v>
      </c>
      <c r="AK63" s="199">
        <v>99.62</v>
      </c>
      <c r="AL63" s="199">
        <v>0</v>
      </c>
      <c r="AM63" s="199">
        <v>0</v>
      </c>
      <c r="AN63" s="199">
        <v>0</v>
      </c>
      <c r="AO63" s="199">
        <v>167.3</v>
      </c>
      <c r="AP63" s="199">
        <v>9.34</v>
      </c>
      <c r="AQ63" s="199">
        <v>39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495.69</v>
      </c>
      <c r="L64" s="199">
        <v>10.68</v>
      </c>
      <c r="M64" s="199">
        <v>61.7</v>
      </c>
      <c r="N64" s="199">
        <v>50.19</v>
      </c>
      <c r="O64" s="199">
        <v>34.79</v>
      </c>
      <c r="P64" s="199">
        <v>21.38</v>
      </c>
      <c r="Q64" s="199">
        <v>7.18</v>
      </c>
      <c r="R64" s="199">
        <v>18.010000000000002</v>
      </c>
      <c r="S64" s="199">
        <v>11.21</v>
      </c>
      <c r="T64" s="199">
        <v>0</v>
      </c>
      <c r="U64" s="199">
        <v>60.09</v>
      </c>
      <c r="V64" s="199">
        <v>6.06</v>
      </c>
      <c r="W64" s="199">
        <v>19.72</v>
      </c>
      <c r="X64" s="199">
        <v>62.68</v>
      </c>
      <c r="Y64" s="199">
        <v>0</v>
      </c>
      <c r="Z64" s="199">
        <v>118.26</v>
      </c>
      <c r="AA64" s="199">
        <v>29.74</v>
      </c>
      <c r="AB64" s="199">
        <v>0</v>
      </c>
      <c r="AC64" s="199">
        <v>10.08</v>
      </c>
      <c r="AD64" s="199">
        <v>0</v>
      </c>
      <c r="AE64" s="199">
        <v>0</v>
      </c>
      <c r="AF64" s="199">
        <v>0</v>
      </c>
      <c r="AG64" s="199">
        <v>17.54</v>
      </c>
      <c r="AH64" s="199">
        <v>0</v>
      </c>
      <c r="AI64" s="199">
        <v>110.4</v>
      </c>
      <c r="AJ64" s="199">
        <v>0</v>
      </c>
      <c r="AK64" s="199">
        <v>99.62</v>
      </c>
      <c r="AL64" s="199">
        <v>0</v>
      </c>
      <c r="AM64" s="199">
        <v>0</v>
      </c>
      <c r="AN64" s="199">
        <v>0</v>
      </c>
      <c r="AO64" s="199">
        <v>179.89</v>
      </c>
      <c r="AP64" s="199">
        <v>9.34</v>
      </c>
      <c r="AQ64" s="199">
        <v>39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495.69</v>
      </c>
      <c r="L65" s="199">
        <v>10.68</v>
      </c>
      <c r="M65" s="199">
        <v>61.7</v>
      </c>
      <c r="N65" s="199">
        <v>50.19</v>
      </c>
      <c r="O65" s="199">
        <v>34.79</v>
      </c>
      <c r="P65" s="199">
        <v>21.38</v>
      </c>
      <c r="Q65" s="199">
        <v>7.18</v>
      </c>
      <c r="R65" s="199">
        <v>18.010000000000002</v>
      </c>
      <c r="S65" s="199">
        <v>11.21</v>
      </c>
      <c r="T65" s="199">
        <v>0</v>
      </c>
      <c r="U65" s="199">
        <v>60.09</v>
      </c>
      <c r="V65" s="199">
        <v>6.06</v>
      </c>
      <c r="W65" s="199">
        <v>19.350000000000001</v>
      </c>
      <c r="X65" s="199">
        <v>62.68</v>
      </c>
      <c r="Y65" s="199">
        <v>0</v>
      </c>
      <c r="Z65" s="199">
        <v>118.26</v>
      </c>
      <c r="AA65" s="199">
        <v>29.74</v>
      </c>
      <c r="AB65" s="199">
        <v>0</v>
      </c>
      <c r="AC65" s="199">
        <v>10.08</v>
      </c>
      <c r="AD65" s="199">
        <v>0</v>
      </c>
      <c r="AE65" s="199">
        <v>0</v>
      </c>
      <c r="AF65" s="199">
        <v>0</v>
      </c>
      <c r="AG65" s="199">
        <v>17.54</v>
      </c>
      <c r="AH65" s="199">
        <v>0</v>
      </c>
      <c r="AI65" s="199">
        <v>115.4</v>
      </c>
      <c r="AJ65" s="199">
        <v>0</v>
      </c>
      <c r="AK65" s="199">
        <v>99.62</v>
      </c>
      <c r="AL65" s="199">
        <v>0</v>
      </c>
      <c r="AM65" s="199">
        <v>0</v>
      </c>
      <c r="AN65" s="199">
        <v>0</v>
      </c>
      <c r="AO65" s="199">
        <v>179.89</v>
      </c>
      <c r="AP65" s="199">
        <v>9.34</v>
      </c>
      <c r="AQ65" s="199">
        <v>39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495.69</v>
      </c>
      <c r="L66" s="199">
        <v>10.68</v>
      </c>
      <c r="M66" s="199">
        <v>61.7</v>
      </c>
      <c r="N66" s="199">
        <v>50.19</v>
      </c>
      <c r="O66" s="199">
        <v>34.79</v>
      </c>
      <c r="P66" s="199">
        <v>21.38</v>
      </c>
      <c r="Q66" s="199">
        <v>7.18</v>
      </c>
      <c r="R66" s="199">
        <v>18.010000000000002</v>
      </c>
      <c r="S66" s="199">
        <v>11.21</v>
      </c>
      <c r="T66" s="199">
        <v>0</v>
      </c>
      <c r="U66" s="199">
        <v>60.09</v>
      </c>
      <c r="V66" s="199">
        <v>6.06</v>
      </c>
      <c r="W66" s="199">
        <v>19.350000000000001</v>
      </c>
      <c r="X66" s="199">
        <v>62.68</v>
      </c>
      <c r="Y66" s="199">
        <v>0</v>
      </c>
      <c r="Z66" s="199">
        <v>118.26</v>
      </c>
      <c r="AA66" s="199">
        <v>29.74</v>
      </c>
      <c r="AB66" s="199">
        <v>0</v>
      </c>
      <c r="AC66" s="199">
        <v>10.08</v>
      </c>
      <c r="AD66" s="199">
        <v>0</v>
      </c>
      <c r="AE66" s="199">
        <v>0</v>
      </c>
      <c r="AF66" s="199">
        <v>0</v>
      </c>
      <c r="AG66" s="199">
        <v>17.54</v>
      </c>
      <c r="AH66" s="199">
        <v>0</v>
      </c>
      <c r="AI66" s="199">
        <v>130.4</v>
      </c>
      <c r="AJ66" s="199">
        <v>0</v>
      </c>
      <c r="AK66" s="199">
        <v>99.62</v>
      </c>
      <c r="AL66" s="199">
        <v>0</v>
      </c>
      <c r="AM66" s="199">
        <v>0</v>
      </c>
      <c r="AN66" s="199">
        <v>0</v>
      </c>
      <c r="AO66" s="199">
        <v>179.89</v>
      </c>
      <c r="AP66" s="199">
        <v>9.34</v>
      </c>
      <c r="AQ66" s="199">
        <v>39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495.69</v>
      </c>
      <c r="L67" s="199">
        <v>10.68</v>
      </c>
      <c r="M67" s="199">
        <v>61.7</v>
      </c>
      <c r="N67" s="199">
        <v>50.19</v>
      </c>
      <c r="O67" s="199">
        <v>34.79</v>
      </c>
      <c r="P67" s="199">
        <v>21.38</v>
      </c>
      <c r="Q67" s="199">
        <v>7.18</v>
      </c>
      <c r="R67" s="199">
        <v>18.010000000000002</v>
      </c>
      <c r="S67" s="199">
        <v>11.21</v>
      </c>
      <c r="T67" s="199">
        <v>0</v>
      </c>
      <c r="U67" s="199">
        <v>60.09</v>
      </c>
      <c r="V67" s="199">
        <v>6.06</v>
      </c>
      <c r="W67" s="199">
        <v>19.350000000000001</v>
      </c>
      <c r="X67" s="199">
        <v>62.68</v>
      </c>
      <c r="Y67" s="199">
        <v>0</v>
      </c>
      <c r="Z67" s="199">
        <v>118.26</v>
      </c>
      <c r="AA67" s="199">
        <v>29.74</v>
      </c>
      <c r="AB67" s="199">
        <v>0</v>
      </c>
      <c r="AC67" s="199">
        <v>10.08</v>
      </c>
      <c r="AD67" s="199">
        <v>0</v>
      </c>
      <c r="AE67" s="199">
        <v>0</v>
      </c>
      <c r="AF67" s="199">
        <v>0</v>
      </c>
      <c r="AG67" s="199">
        <v>17.54</v>
      </c>
      <c r="AH67" s="199">
        <v>0</v>
      </c>
      <c r="AI67" s="199">
        <v>114</v>
      </c>
      <c r="AJ67" s="199">
        <v>0</v>
      </c>
      <c r="AK67" s="199">
        <v>99.62</v>
      </c>
      <c r="AL67" s="199">
        <v>0</v>
      </c>
      <c r="AM67" s="199">
        <v>0</v>
      </c>
      <c r="AN67" s="199">
        <v>0</v>
      </c>
      <c r="AO67" s="199">
        <v>201.55</v>
      </c>
      <c r="AP67" s="199">
        <v>9.34</v>
      </c>
      <c r="AQ67" s="199">
        <v>39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495.69</v>
      </c>
      <c r="L68" s="199">
        <v>10.68</v>
      </c>
      <c r="M68" s="199">
        <v>61.7</v>
      </c>
      <c r="N68" s="199">
        <v>50.19</v>
      </c>
      <c r="O68" s="199">
        <v>34.79</v>
      </c>
      <c r="P68" s="199">
        <v>21.38</v>
      </c>
      <c r="Q68" s="199">
        <v>7.18</v>
      </c>
      <c r="R68" s="199">
        <v>18.010000000000002</v>
      </c>
      <c r="S68" s="199">
        <v>11.21</v>
      </c>
      <c r="T68" s="199">
        <v>0</v>
      </c>
      <c r="U68" s="199">
        <v>60.09</v>
      </c>
      <c r="V68" s="199">
        <v>6.06</v>
      </c>
      <c r="W68" s="199">
        <v>19.350000000000001</v>
      </c>
      <c r="X68" s="199">
        <v>62.68</v>
      </c>
      <c r="Y68" s="199">
        <v>0</v>
      </c>
      <c r="Z68" s="199">
        <v>118.26</v>
      </c>
      <c r="AA68" s="199">
        <v>29.74</v>
      </c>
      <c r="AB68" s="199">
        <v>0</v>
      </c>
      <c r="AC68" s="199">
        <v>10.08</v>
      </c>
      <c r="AD68" s="199">
        <v>0</v>
      </c>
      <c r="AE68" s="199">
        <v>0</v>
      </c>
      <c r="AF68" s="199">
        <v>0</v>
      </c>
      <c r="AG68" s="199">
        <v>17.54</v>
      </c>
      <c r="AH68" s="199">
        <v>0</v>
      </c>
      <c r="AI68" s="199">
        <v>115.4</v>
      </c>
      <c r="AJ68" s="199">
        <v>0</v>
      </c>
      <c r="AK68" s="199">
        <v>99.62</v>
      </c>
      <c r="AL68" s="199">
        <v>0</v>
      </c>
      <c r="AM68" s="199">
        <v>0</v>
      </c>
      <c r="AN68" s="199">
        <v>0</v>
      </c>
      <c r="AO68" s="199">
        <v>194.15</v>
      </c>
      <c r="AP68" s="199">
        <v>9.34</v>
      </c>
      <c r="AQ68" s="199">
        <v>39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495.69</v>
      </c>
      <c r="L69" s="199">
        <v>10.68</v>
      </c>
      <c r="M69" s="199">
        <v>61.7</v>
      </c>
      <c r="N69" s="199">
        <v>50.19</v>
      </c>
      <c r="O69" s="199">
        <v>34.79</v>
      </c>
      <c r="P69" s="199">
        <v>21.38</v>
      </c>
      <c r="Q69" s="199">
        <v>7.18</v>
      </c>
      <c r="R69" s="199">
        <v>18.010000000000002</v>
      </c>
      <c r="S69" s="199">
        <v>11.21</v>
      </c>
      <c r="T69" s="199">
        <v>0</v>
      </c>
      <c r="U69" s="199">
        <v>60.09</v>
      </c>
      <c r="V69" s="199">
        <v>6.06</v>
      </c>
      <c r="W69" s="199">
        <v>19.350000000000001</v>
      </c>
      <c r="X69" s="199">
        <v>62.68</v>
      </c>
      <c r="Y69" s="199">
        <v>0</v>
      </c>
      <c r="Z69" s="199">
        <v>118.26</v>
      </c>
      <c r="AA69" s="199">
        <v>29.74</v>
      </c>
      <c r="AB69" s="199">
        <v>0</v>
      </c>
      <c r="AC69" s="199">
        <v>14.35</v>
      </c>
      <c r="AD69" s="199">
        <v>0</v>
      </c>
      <c r="AE69" s="199">
        <v>0</v>
      </c>
      <c r="AF69" s="199">
        <v>0</v>
      </c>
      <c r="AG69" s="199">
        <v>17.54</v>
      </c>
      <c r="AH69" s="199">
        <v>0</v>
      </c>
      <c r="AI69" s="199">
        <v>130.4</v>
      </c>
      <c r="AJ69" s="199">
        <v>0</v>
      </c>
      <c r="AK69" s="199">
        <v>99.62</v>
      </c>
      <c r="AL69" s="199">
        <v>0</v>
      </c>
      <c r="AM69" s="199">
        <v>0</v>
      </c>
      <c r="AN69" s="199">
        <v>0</v>
      </c>
      <c r="AO69" s="199">
        <v>182.12</v>
      </c>
      <c r="AP69" s="199">
        <v>9.34</v>
      </c>
      <c r="AQ69" s="199">
        <v>33.11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495.69</v>
      </c>
      <c r="L70" s="199">
        <v>10.68</v>
      </c>
      <c r="M70" s="199">
        <v>61.7</v>
      </c>
      <c r="N70" s="199">
        <v>50.19</v>
      </c>
      <c r="O70" s="199">
        <v>34.79</v>
      </c>
      <c r="P70" s="199">
        <v>21.38</v>
      </c>
      <c r="Q70" s="199">
        <v>7.18</v>
      </c>
      <c r="R70" s="199">
        <v>18.010000000000002</v>
      </c>
      <c r="S70" s="199">
        <v>11.21</v>
      </c>
      <c r="T70" s="199">
        <v>0</v>
      </c>
      <c r="U70" s="199">
        <v>60.09</v>
      </c>
      <c r="V70" s="199">
        <v>6.06</v>
      </c>
      <c r="W70" s="199">
        <v>19.350000000000001</v>
      </c>
      <c r="X70" s="199">
        <v>62.68</v>
      </c>
      <c r="Y70" s="199">
        <v>0</v>
      </c>
      <c r="Z70" s="199">
        <v>118.26</v>
      </c>
      <c r="AA70" s="199">
        <v>29.74</v>
      </c>
      <c r="AB70" s="199">
        <v>0</v>
      </c>
      <c r="AC70" s="199">
        <v>14.35</v>
      </c>
      <c r="AD70" s="199">
        <v>0</v>
      </c>
      <c r="AE70" s="199">
        <v>0</v>
      </c>
      <c r="AF70" s="199">
        <v>0</v>
      </c>
      <c r="AG70" s="199">
        <v>17.54</v>
      </c>
      <c r="AH70" s="199">
        <v>0</v>
      </c>
      <c r="AI70" s="199">
        <v>130.4</v>
      </c>
      <c r="AJ70" s="199">
        <v>0</v>
      </c>
      <c r="AK70" s="199">
        <v>99.62</v>
      </c>
      <c r="AL70" s="199">
        <v>0</v>
      </c>
      <c r="AM70" s="199">
        <v>0</v>
      </c>
      <c r="AN70" s="199">
        <v>0</v>
      </c>
      <c r="AO70" s="199">
        <v>182.24</v>
      </c>
      <c r="AP70" s="199">
        <v>9.34</v>
      </c>
      <c r="AQ70" s="199">
        <v>28.27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495.69</v>
      </c>
      <c r="L71" s="199">
        <v>10.68</v>
      </c>
      <c r="M71" s="199">
        <v>61.7</v>
      </c>
      <c r="N71" s="199">
        <v>50.19</v>
      </c>
      <c r="O71" s="199">
        <v>34.79</v>
      </c>
      <c r="P71" s="199">
        <v>21.38</v>
      </c>
      <c r="Q71" s="199">
        <v>7.18</v>
      </c>
      <c r="R71" s="199">
        <v>18.010000000000002</v>
      </c>
      <c r="S71" s="199">
        <v>11.21</v>
      </c>
      <c r="T71" s="199">
        <v>0</v>
      </c>
      <c r="U71" s="199">
        <v>60.09</v>
      </c>
      <c r="V71" s="199">
        <v>6.06</v>
      </c>
      <c r="W71" s="199">
        <v>19.350000000000001</v>
      </c>
      <c r="X71" s="199">
        <v>62.68</v>
      </c>
      <c r="Y71" s="199">
        <v>0</v>
      </c>
      <c r="Z71" s="199">
        <v>118.26</v>
      </c>
      <c r="AA71" s="199">
        <v>29.74</v>
      </c>
      <c r="AB71" s="199">
        <v>0</v>
      </c>
      <c r="AC71" s="199">
        <v>11.55</v>
      </c>
      <c r="AD71" s="199">
        <v>0</v>
      </c>
      <c r="AE71" s="199">
        <v>0</v>
      </c>
      <c r="AF71" s="199">
        <v>0</v>
      </c>
      <c r="AG71" s="199">
        <v>17.54</v>
      </c>
      <c r="AH71" s="199">
        <v>0</v>
      </c>
      <c r="AI71" s="199">
        <v>120.4</v>
      </c>
      <c r="AJ71" s="199">
        <v>0</v>
      </c>
      <c r="AK71" s="199">
        <v>99.62</v>
      </c>
      <c r="AL71" s="199">
        <v>0</v>
      </c>
      <c r="AM71" s="199">
        <v>0</v>
      </c>
      <c r="AN71" s="199">
        <v>0</v>
      </c>
      <c r="AO71" s="199">
        <v>182.04</v>
      </c>
      <c r="AP71" s="199">
        <v>30</v>
      </c>
      <c r="AQ71" s="199">
        <v>24.4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495.69</v>
      </c>
      <c r="L72" s="199">
        <v>10.68</v>
      </c>
      <c r="M72" s="199">
        <v>61.7</v>
      </c>
      <c r="N72" s="199">
        <v>50.19</v>
      </c>
      <c r="O72" s="199">
        <v>34.79</v>
      </c>
      <c r="P72" s="199">
        <v>21.38</v>
      </c>
      <c r="Q72" s="199">
        <v>7.18</v>
      </c>
      <c r="R72" s="199">
        <v>18.010000000000002</v>
      </c>
      <c r="S72" s="199">
        <v>11.21</v>
      </c>
      <c r="T72" s="199">
        <v>0</v>
      </c>
      <c r="U72" s="199">
        <v>60.09</v>
      </c>
      <c r="V72" s="199">
        <v>6.06</v>
      </c>
      <c r="W72" s="199">
        <v>19.350000000000001</v>
      </c>
      <c r="X72" s="199">
        <v>62.68</v>
      </c>
      <c r="Y72" s="199">
        <v>0</v>
      </c>
      <c r="Z72" s="199">
        <v>118.26</v>
      </c>
      <c r="AA72" s="199">
        <v>29.74</v>
      </c>
      <c r="AB72" s="199">
        <v>0</v>
      </c>
      <c r="AC72" s="199">
        <v>10.08</v>
      </c>
      <c r="AD72" s="199">
        <v>0</v>
      </c>
      <c r="AE72" s="199">
        <v>0</v>
      </c>
      <c r="AF72" s="199">
        <v>0</v>
      </c>
      <c r="AG72" s="199">
        <v>17.54</v>
      </c>
      <c r="AH72" s="199">
        <v>0</v>
      </c>
      <c r="AI72" s="199">
        <v>110.4</v>
      </c>
      <c r="AJ72" s="199">
        <v>0</v>
      </c>
      <c r="AK72" s="199">
        <v>99.62</v>
      </c>
      <c r="AL72" s="199">
        <v>0</v>
      </c>
      <c r="AM72" s="199">
        <v>0</v>
      </c>
      <c r="AN72" s="199">
        <v>0</v>
      </c>
      <c r="AO72" s="199">
        <v>179.66</v>
      </c>
      <c r="AP72" s="199">
        <v>30</v>
      </c>
      <c r="AQ72" s="199">
        <v>22.3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495.69</v>
      </c>
      <c r="L73" s="199">
        <v>10.68</v>
      </c>
      <c r="M73" s="199">
        <v>61.7</v>
      </c>
      <c r="N73" s="199">
        <v>50.19</v>
      </c>
      <c r="O73" s="199">
        <v>34.79</v>
      </c>
      <c r="P73" s="199">
        <v>21.38</v>
      </c>
      <c r="Q73" s="199">
        <v>7.18</v>
      </c>
      <c r="R73" s="199">
        <v>18.010000000000002</v>
      </c>
      <c r="S73" s="199">
        <v>11.21</v>
      </c>
      <c r="T73" s="199">
        <v>0</v>
      </c>
      <c r="U73" s="199">
        <v>60.09</v>
      </c>
      <c r="V73" s="199">
        <v>6.06</v>
      </c>
      <c r="W73" s="199">
        <v>19.350000000000001</v>
      </c>
      <c r="X73" s="199">
        <v>62.68</v>
      </c>
      <c r="Y73" s="199">
        <v>0</v>
      </c>
      <c r="Z73" s="199">
        <v>118.26</v>
      </c>
      <c r="AA73" s="199">
        <v>29.74</v>
      </c>
      <c r="AB73" s="199">
        <v>0</v>
      </c>
      <c r="AC73" s="199">
        <v>11.55</v>
      </c>
      <c r="AD73" s="199">
        <v>0</v>
      </c>
      <c r="AE73" s="199">
        <v>0</v>
      </c>
      <c r="AF73" s="199">
        <v>0</v>
      </c>
      <c r="AG73" s="199">
        <v>17.54</v>
      </c>
      <c r="AH73" s="199">
        <v>0</v>
      </c>
      <c r="AI73" s="199">
        <v>108.58</v>
      </c>
      <c r="AJ73" s="199">
        <v>0</v>
      </c>
      <c r="AK73" s="199">
        <v>99.62</v>
      </c>
      <c r="AL73" s="199">
        <v>0</v>
      </c>
      <c r="AM73" s="199">
        <v>0</v>
      </c>
      <c r="AN73" s="199">
        <v>0</v>
      </c>
      <c r="AO73" s="199">
        <v>158.49</v>
      </c>
      <c r="AP73" s="199">
        <v>30</v>
      </c>
      <c r="AQ73" s="199">
        <v>14.5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495.69</v>
      </c>
      <c r="L74" s="199">
        <v>10.68</v>
      </c>
      <c r="M74" s="199">
        <v>61.7</v>
      </c>
      <c r="N74" s="199">
        <v>50.19</v>
      </c>
      <c r="O74" s="199">
        <v>34.79</v>
      </c>
      <c r="P74" s="199">
        <v>21.38</v>
      </c>
      <c r="Q74" s="199">
        <v>7.18</v>
      </c>
      <c r="R74" s="199">
        <v>18.010000000000002</v>
      </c>
      <c r="S74" s="199">
        <v>11.21</v>
      </c>
      <c r="T74" s="199">
        <v>0</v>
      </c>
      <c r="U74" s="199">
        <v>60.09</v>
      </c>
      <c r="V74" s="199">
        <v>6.06</v>
      </c>
      <c r="W74" s="199">
        <v>19.350000000000001</v>
      </c>
      <c r="X74" s="199">
        <v>62.68</v>
      </c>
      <c r="Y74" s="199">
        <v>0</v>
      </c>
      <c r="Z74" s="199">
        <v>118.26</v>
      </c>
      <c r="AA74" s="199">
        <v>29.74</v>
      </c>
      <c r="AB74" s="199">
        <v>0</v>
      </c>
      <c r="AC74" s="199">
        <v>11.55</v>
      </c>
      <c r="AD74" s="199">
        <v>0</v>
      </c>
      <c r="AE74" s="199">
        <v>0</v>
      </c>
      <c r="AF74" s="199">
        <v>0</v>
      </c>
      <c r="AG74" s="199">
        <v>17.54</v>
      </c>
      <c r="AH74" s="199">
        <v>0</v>
      </c>
      <c r="AI74" s="199">
        <v>112.98</v>
      </c>
      <c r="AJ74" s="199">
        <v>0</v>
      </c>
      <c r="AK74" s="199">
        <v>99.62</v>
      </c>
      <c r="AL74" s="199">
        <v>0</v>
      </c>
      <c r="AM74" s="199">
        <v>0</v>
      </c>
      <c r="AN74" s="199">
        <v>0</v>
      </c>
      <c r="AO74" s="199">
        <v>157.08000000000001</v>
      </c>
      <c r="AP74" s="199">
        <v>30</v>
      </c>
      <c r="AQ74" s="199">
        <v>5.16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495.69</v>
      </c>
      <c r="L75" s="199">
        <v>10.68</v>
      </c>
      <c r="M75" s="199">
        <v>61.7</v>
      </c>
      <c r="N75" s="199">
        <v>50.19</v>
      </c>
      <c r="O75" s="199">
        <v>34.79</v>
      </c>
      <c r="P75" s="199">
        <v>21.08</v>
      </c>
      <c r="Q75" s="199">
        <v>7.18</v>
      </c>
      <c r="R75" s="199">
        <v>18.010000000000002</v>
      </c>
      <c r="S75" s="199">
        <v>11.21</v>
      </c>
      <c r="T75" s="199">
        <v>0</v>
      </c>
      <c r="U75" s="199">
        <v>60.09</v>
      </c>
      <c r="V75" s="199">
        <v>6.06</v>
      </c>
      <c r="W75" s="199">
        <v>19.350000000000001</v>
      </c>
      <c r="X75" s="199">
        <v>62.68</v>
      </c>
      <c r="Y75" s="199">
        <v>0</v>
      </c>
      <c r="Z75" s="199">
        <v>118.26</v>
      </c>
      <c r="AA75" s="199">
        <v>29.74</v>
      </c>
      <c r="AB75" s="199">
        <v>0</v>
      </c>
      <c r="AC75" s="199">
        <v>11.55</v>
      </c>
      <c r="AD75" s="199">
        <v>0</v>
      </c>
      <c r="AE75" s="199">
        <v>0</v>
      </c>
      <c r="AF75" s="199">
        <v>0</v>
      </c>
      <c r="AG75" s="199">
        <v>17.54</v>
      </c>
      <c r="AH75" s="199">
        <v>0</v>
      </c>
      <c r="AI75" s="199">
        <v>110.4</v>
      </c>
      <c r="AJ75" s="199">
        <v>0</v>
      </c>
      <c r="AK75" s="199">
        <v>99.62</v>
      </c>
      <c r="AL75" s="199">
        <v>0</v>
      </c>
      <c r="AM75" s="199">
        <v>0</v>
      </c>
      <c r="AN75" s="199">
        <v>0</v>
      </c>
      <c r="AO75" s="199">
        <v>159.93</v>
      </c>
      <c r="AP75" s="199">
        <v>30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495.69</v>
      </c>
      <c r="L76" s="199">
        <v>10.68</v>
      </c>
      <c r="M76" s="199">
        <v>61.7</v>
      </c>
      <c r="N76" s="199">
        <v>50.19</v>
      </c>
      <c r="O76" s="199">
        <v>34.79</v>
      </c>
      <c r="P76" s="199">
        <v>21.08</v>
      </c>
      <c r="Q76" s="199">
        <v>7.18</v>
      </c>
      <c r="R76" s="199">
        <v>18.010000000000002</v>
      </c>
      <c r="S76" s="199">
        <v>11.21</v>
      </c>
      <c r="T76" s="199">
        <v>0</v>
      </c>
      <c r="U76" s="199">
        <v>60.09</v>
      </c>
      <c r="V76" s="199">
        <v>6.06</v>
      </c>
      <c r="W76" s="199">
        <v>19.350000000000001</v>
      </c>
      <c r="X76" s="199">
        <v>62.68</v>
      </c>
      <c r="Y76" s="199">
        <v>0</v>
      </c>
      <c r="Z76" s="199">
        <v>118.26</v>
      </c>
      <c r="AA76" s="199">
        <v>29.74</v>
      </c>
      <c r="AB76" s="199">
        <v>0</v>
      </c>
      <c r="AC76" s="199">
        <v>11.55</v>
      </c>
      <c r="AD76" s="199">
        <v>0</v>
      </c>
      <c r="AE76" s="199">
        <v>0</v>
      </c>
      <c r="AF76" s="199">
        <v>0</v>
      </c>
      <c r="AG76" s="199">
        <v>17.54</v>
      </c>
      <c r="AH76" s="199">
        <v>0</v>
      </c>
      <c r="AI76" s="199">
        <v>110.4</v>
      </c>
      <c r="AJ76" s="199">
        <v>0</v>
      </c>
      <c r="AK76" s="199">
        <v>99.62</v>
      </c>
      <c r="AL76" s="199">
        <v>0</v>
      </c>
      <c r="AM76" s="199">
        <v>0</v>
      </c>
      <c r="AN76" s="199">
        <v>0</v>
      </c>
      <c r="AO76" s="199">
        <v>160.55000000000001</v>
      </c>
      <c r="AP76" s="199">
        <v>30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495.69</v>
      </c>
      <c r="L77" s="199">
        <v>10.68</v>
      </c>
      <c r="M77" s="199">
        <v>61.7</v>
      </c>
      <c r="N77" s="199">
        <v>50.19</v>
      </c>
      <c r="O77" s="199">
        <v>34.79</v>
      </c>
      <c r="P77" s="199">
        <v>21.08</v>
      </c>
      <c r="Q77" s="199">
        <v>7.18</v>
      </c>
      <c r="R77" s="199">
        <v>18.010000000000002</v>
      </c>
      <c r="S77" s="199">
        <v>11.21</v>
      </c>
      <c r="T77" s="199">
        <v>0</v>
      </c>
      <c r="U77" s="199">
        <v>60.09</v>
      </c>
      <c r="V77" s="199">
        <v>6.06</v>
      </c>
      <c r="W77" s="199">
        <v>19.72</v>
      </c>
      <c r="X77" s="199">
        <v>62.68</v>
      </c>
      <c r="Y77" s="199">
        <v>0</v>
      </c>
      <c r="Z77" s="199">
        <v>118.26</v>
      </c>
      <c r="AA77" s="199">
        <v>29.74</v>
      </c>
      <c r="AB77" s="199">
        <v>0</v>
      </c>
      <c r="AC77" s="199">
        <v>14.5</v>
      </c>
      <c r="AD77" s="199">
        <v>0</v>
      </c>
      <c r="AE77" s="199">
        <v>0</v>
      </c>
      <c r="AF77" s="199">
        <v>0</v>
      </c>
      <c r="AG77" s="199">
        <v>17.54</v>
      </c>
      <c r="AH77" s="199">
        <v>0</v>
      </c>
      <c r="AI77" s="199">
        <v>125.4</v>
      </c>
      <c r="AJ77" s="199">
        <v>0</v>
      </c>
      <c r="AK77" s="199">
        <v>99.62</v>
      </c>
      <c r="AL77" s="199">
        <v>0</v>
      </c>
      <c r="AM77" s="199">
        <v>0</v>
      </c>
      <c r="AN77" s="199">
        <v>0</v>
      </c>
      <c r="AO77" s="199">
        <v>110</v>
      </c>
      <c r="AP77" s="199">
        <v>35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495.69</v>
      </c>
      <c r="L78" s="199">
        <v>10.68</v>
      </c>
      <c r="M78" s="199">
        <v>61.7</v>
      </c>
      <c r="N78" s="199">
        <v>50.19</v>
      </c>
      <c r="O78" s="199">
        <v>34.79</v>
      </c>
      <c r="P78" s="199">
        <v>21.08</v>
      </c>
      <c r="Q78" s="199">
        <v>7.18</v>
      </c>
      <c r="R78" s="199">
        <v>18.010000000000002</v>
      </c>
      <c r="S78" s="199">
        <v>11.21</v>
      </c>
      <c r="T78" s="199">
        <v>0</v>
      </c>
      <c r="U78" s="199">
        <v>60.09</v>
      </c>
      <c r="V78" s="199">
        <v>6.06</v>
      </c>
      <c r="W78" s="199">
        <v>19.72</v>
      </c>
      <c r="X78" s="199">
        <v>62.68</v>
      </c>
      <c r="Y78" s="199">
        <v>0</v>
      </c>
      <c r="Z78" s="199">
        <v>118.26</v>
      </c>
      <c r="AA78" s="199">
        <v>29.74</v>
      </c>
      <c r="AB78" s="199">
        <v>0</v>
      </c>
      <c r="AC78" s="199">
        <v>14.5</v>
      </c>
      <c r="AD78" s="199">
        <v>0</v>
      </c>
      <c r="AE78" s="199">
        <v>0</v>
      </c>
      <c r="AF78" s="199">
        <v>0</v>
      </c>
      <c r="AG78" s="199">
        <v>17.54</v>
      </c>
      <c r="AH78" s="199">
        <v>0</v>
      </c>
      <c r="AI78" s="199">
        <v>122.71</v>
      </c>
      <c r="AJ78" s="199">
        <v>0</v>
      </c>
      <c r="AK78" s="199">
        <v>99.62</v>
      </c>
      <c r="AL78" s="199">
        <v>0</v>
      </c>
      <c r="AM78" s="199">
        <v>0</v>
      </c>
      <c r="AN78" s="199">
        <v>0</v>
      </c>
      <c r="AO78" s="199">
        <v>110</v>
      </c>
      <c r="AP78" s="199">
        <v>35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495.69</v>
      </c>
      <c r="L79" s="199">
        <v>10.68</v>
      </c>
      <c r="M79" s="199">
        <v>61.7</v>
      </c>
      <c r="N79" s="199">
        <v>50.19</v>
      </c>
      <c r="O79" s="199">
        <v>34.79</v>
      </c>
      <c r="P79" s="199">
        <v>21.38</v>
      </c>
      <c r="Q79" s="199">
        <v>7.18</v>
      </c>
      <c r="R79" s="199">
        <v>18.010000000000002</v>
      </c>
      <c r="S79" s="199">
        <v>11.21</v>
      </c>
      <c r="T79" s="199">
        <v>0</v>
      </c>
      <c r="U79" s="199">
        <v>60.09</v>
      </c>
      <c r="V79" s="199">
        <v>6.06</v>
      </c>
      <c r="W79" s="199">
        <v>19.72</v>
      </c>
      <c r="X79" s="199">
        <v>62.68</v>
      </c>
      <c r="Y79" s="199">
        <v>0</v>
      </c>
      <c r="Z79" s="199">
        <v>118.26</v>
      </c>
      <c r="AA79" s="199">
        <v>29.74</v>
      </c>
      <c r="AB79" s="199">
        <v>0</v>
      </c>
      <c r="AC79" s="199">
        <v>14.94</v>
      </c>
      <c r="AD79" s="199">
        <v>0</v>
      </c>
      <c r="AE79" s="199">
        <v>0</v>
      </c>
      <c r="AF79" s="199">
        <v>0</v>
      </c>
      <c r="AG79" s="199">
        <v>17.54</v>
      </c>
      <c r="AH79" s="199">
        <v>0</v>
      </c>
      <c r="AI79" s="199">
        <v>123.3</v>
      </c>
      <c r="AJ79" s="199">
        <v>0</v>
      </c>
      <c r="AK79" s="199">
        <v>99.62</v>
      </c>
      <c r="AL79" s="199">
        <v>0</v>
      </c>
      <c r="AM79" s="199">
        <v>0</v>
      </c>
      <c r="AN79" s="199">
        <v>0</v>
      </c>
      <c r="AO79" s="199">
        <v>110</v>
      </c>
      <c r="AP79" s="199">
        <v>34.36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495.69</v>
      </c>
      <c r="L80" s="199">
        <v>10.68</v>
      </c>
      <c r="M80" s="199">
        <v>61.7</v>
      </c>
      <c r="N80" s="199">
        <v>50.19</v>
      </c>
      <c r="O80" s="199">
        <v>34.79</v>
      </c>
      <c r="P80" s="199">
        <v>21.38</v>
      </c>
      <c r="Q80" s="199">
        <v>7.18</v>
      </c>
      <c r="R80" s="199">
        <v>18.010000000000002</v>
      </c>
      <c r="S80" s="199">
        <v>11.21</v>
      </c>
      <c r="T80" s="199">
        <v>0</v>
      </c>
      <c r="U80" s="199">
        <v>60.09</v>
      </c>
      <c r="V80" s="199">
        <v>6.06</v>
      </c>
      <c r="W80" s="199">
        <v>19.72</v>
      </c>
      <c r="X80" s="199">
        <v>62.68</v>
      </c>
      <c r="Y80" s="199">
        <v>0</v>
      </c>
      <c r="Z80" s="199">
        <v>118.26</v>
      </c>
      <c r="AA80" s="199">
        <v>29.74</v>
      </c>
      <c r="AB80" s="199">
        <v>0</v>
      </c>
      <c r="AC80" s="199">
        <v>15</v>
      </c>
      <c r="AD80" s="199">
        <v>0</v>
      </c>
      <c r="AE80" s="199">
        <v>0</v>
      </c>
      <c r="AF80" s="199">
        <v>0</v>
      </c>
      <c r="AG80" s="199">
        <v>17.54</v>
      </c>
      <c r="AH80" s="199">
        <v>0</v>
      </c>
      <c r="AI80" s="199">
        <v>121</v>
      </c>
      <c r="AJ80" s="199">
        <v>0</v>
      </c>
      <c r="AK80" s="199">
        <v>99.62</v>
      </c>
      <c r="AL80" s="199">
        <v>0</v>
      </c>
      <c r="AM80" s="199">
        <v>0</v>
      </c>
      <c r="AN80" s="199">
        <v>0</v>
      </c>
      <c r="AO80" s="199">
        <v>110</v>
      </c>
      <c r="AP80" s="199">
        <v>35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495.69</v>
      </c>
      <c r="L81" s="199">
        <v>10.68</v>
      </c>
      <c r="M81" s="199">
        <v>61.7</v>
      </c>
      <c r="N81" s="199">
        <v>50.19</v>
      </c>
      <c r="O81" s="199">
        <v>34.79</v>
      </c>
      <c r="P81" s="199">
        <v>21.38</v>
      </c>
      <c r="Q81" s="199">
        <v>7.18</v>
      </c>
      <c r="R81" s="199">
        <v>18.010000000000002</v>
      </c>
      <c r="S81" s="199">
        <v>11.21</v>
      </c>
      <c r="T81" s="199">
        <v>0</v>
      </c>
      <c r="U81" s="199">
        <v>60.09</v>
      </c>
      <c r="V81" s="199">
        <v>6.06</v>
      </c>
      <c r="W81" s="199">
        <v>19.72</v>
      </c>
      <c r="X81" s="199">
        <v>62.68</v>
      </c>
      <c r="Y81" s="199">
        <v>0</v>
      </c>
      <c r="Z81" s="199">
        <v>118.26</v>
      </c>
      <c r="AA81" s="199">
        <v>29.74</v>
      </c>
      <c r="AB81" s="199">
        <v>0</v>
      </c>
      <c r="AC81" s="199">
        <v>10.38</v>
      </c>
      <c r="AD81" s="199">
        <v>0</v>
      </c>
      <c r="AE81" s="199">
        <v>0</v>
      </c>
      <c r="AF81" s="199">
        <v>0</v>
      </c>
      <c r="AG81" s="199">
        <v>17.54</v>
      </c>
      <c r="AH81" s="199">
        <v>0</v>
      </c>
      <c r="AI81" s="199">
        <v>121</v>
      </c>
      <c r="AJ81" s="199">
        <v>0</v>
      </c>
      <c r="AK81" s="199">
        <v>99.62</v>
      </c>
      <c r="AL81" s="199">
        <v>0</v>
      </c>
      <c r="AM81" s="199">
        <v>0</v>
      </c>
      <c r="AN81" s="199">
        <v>0</v>
      </c>
      <c r="AO81" s="199">
        <v>110</v>
      </c>
      <c r="AP81" s="199">
        <v>35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495.69</v>
      </c>
      <c r="L82" s="199">
        <v>10.68</v>
      </c>
      <c r="M82" s="199">
        <v>61.7</v>
      </c>
      <c r="N82" s="199">
        <v>50.19</v>
      </c>
      <c r="O82" s="199">
        <v>34.79</v>
      </c>
      <c r="P82" s="199">
        <v>21.38</v>
      </c>
      <c r="Q82" s="199">
        <v>7.18</v>
      </c>
      <c r="R82" s="199">
        <v>18.010000000000002</v>
      </c>
      <c r="S82" s="199">
        <v>11.21</v>
      </c>
      <c r="T82" s="199">
        <v>0</v>
      </c>
      <c r="U82" s="199">
        <v>60.09</v>
      </c>
      <c r="V82" s="199">
        <v>6.06</v>
      </c>
      <c r="W82" s="199">
        <v>19.72</v>
      </c>
      <c r="X82" s="199">
        <v>62.68</v>
      </c>
      <c r="Y82" s="199">
        <v>0</v>
      </c>
      <c r="Z82" s="199">
        <v>118.26</v>
      </c>
      <c r="AA82" s="199">
        <v>29.74</v>
      </c>
      <c r="AB82" s="199">
        <v>0</v>
      </c>
      <c r="AC82" s="199">
        <v>15</v>
      </c>
      <c r="AD82" s="199">
        <v>0</v>
      </c>
      <c r="AE82" s="199">
        <v>0</v>
      </c>
      <c r="AF82" s="199">
        <v>0</v>
      </c>
      <c r="AG82" s="199">
        <v>17.54</v>
      </c>
      <c r="AH82" s="199">
        <v>0</v>
      </c>
      <c r="AI82" s="199">
        <v>121</v>
      </c>
      <c r="AJ82" s="199">
        <v>0</v>
      </c>
      <c r="AK82" s="199">
        <v>99.62</v>
      </c>
      <c r="AL82" s="199">
        <v>0</v>
      </c>
      <c r="AM82" s="199">
        <v>0</v>
      </c>
      <c r="AN82" s="199">
        <v>0</v>
      </c>
      <c r="AO82" s="199">
        <v>110</v>
      </c>
      <c r="AP82" s="199">
        <v>35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495.69</v>
      </c>
      <c r="L83" s="199">
        <v>10.68</v>
      </c>
      <c r="M83" s="199">
        <v>61.7</v>
      </c>
      <c r="N83" s="199">
        <v>50.19</v>
      </c>
      <c r="O83" s="199">
        <v>34.79</v>
      </c>
      <c r="P83" s="199">
        <v>21.38</v>
      </c>
      <c r="Q83" s="199">
        <v>7.18</v>
      </c>
      <c r="R83" s="199">
        <v>18.010000000000002</v>
      </c>
      <c r="S83" s="199">
        <v>11.21</v>
      </c>
      <c r="T83" s="199">
        <v>0</v>
      </c>
      <c r="U83" s="199">
        <v>60.09</v>
      </c>
      <c r="V83" s="199">
        <v>6.06</v>
      </c>
      <c r="W83" s="199">
        <v>19.72</v>
      </c>
      <c r="X83" s="199">
        <v>62.68</v>
      </c>
      <c r="Y83" s="199">
        <v>0</v>
      </c>
      <c r="Z83" s="199">
        <v>118.26</v>
      </c>
      <c r="AA83" s="199">
        <v>29.74</v>
      </c>
      <c r="AB83" s="199">
        <v>0</v>
      </c>
      <c r="AC83" s="199">
        <v>15</v>
      </c>
      <c r="AD83" s="199">
        <v>0</v>
      </c>
      <c r="AE83" s="199">
        <v>0</v>
      </c>
      <c r="AF83" s="199">
        <v>0</v>
      </c>
      <c r="AG83" s="199">
        <v>17.54</v>
      </c>
      <c r="AH83" s="199">
        <v>0</v>
      </c>
      <c r="AI83" s="199">
        <v>123</v>
      </c>
      <c r="AJ83" s="199">
        <v>0</v>
      </c>
      <c r="AK83" s="199">
        <v>99.62</v>
      </c>
      <c r="AL83" s="199">
        <v>0</v>
      </c>
      <c r="AM83" s="199">
        <v>0</v>
      </c>
      <c r="AN83" s="199">
        <v>0</v>
      </c>
      <c r="AO83" s="199">
        <v>222.68</v>
      </c>
      <c r="AP83" s="199">
        <v>35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495.69</v>
      </c>
      <c r="L84" s="199">
        <v>10.68</v>
      </c>
      <c r="M84" s="199">
        <v>61.7</v>
      </c>
      <c r="N84" s="199">
        <v>50.19</v>
      </c>
      <c r="O84" s="199">
        <v>34.79</v>
      </c>
      <c r="P84" s="199">
        <v>21.38</v>
      </c>
      <c r="Q84" s="199">
        <v>7.18</v>
      </c>
      <c r="R84" s="199">
        <v>18.010000000000002</v>
      </c>
      <c r="S84" s="199">
        <v>11.21</v>
      </c>
      <c r="T84" s="199">
        <v>0</v>
      </c>
      <c r="U84" s="199">
        <v>60.09</v>
      </c>
      <c r="V84" s="199">
        <v>6.06</v>
      </c>
      <c r="W84" s="199">
        <v>19.72</v>
      </c>
      <c r="X84" s="199">
        <v>62.68</v>
      </c>
      <c r="Y84" s="199">
        <v>0</v>
      </c>
      <c r="Z84" s="199">
        <v>118.26</v>
      </c>
      <c r="AA84" s="199">
        <v>29.74</v>
      </c>
      <c r="AB84" s="199">
        <v>0</v>
      </c>
      <c r="AC84" s="199">
        <v>15</v>
      </c>
      <c r="AD84" s="199">
        <v>0</v>
      </c>
      <c r="AE84" s="199">
        <v>0</v>
      </c>
      <c r="AF84" s="199">
        <v>0</v>
      </c>
      <c r="AG84" s="199">
        <v>17.54</v>
      </c>
      <c r="AH84" s="199">
        <v>0</v>
      </c>
      <c r="AI84" s="199">
        <v>123</v>
      </c>
      <c r="AJ84" s="199">
        <v>0</v>
      </c>
      <c r="AK84" s="199">
        <v>99.62</v>
      </c>
      <c r="AL84" s="199">
        <v>0</v>
      </c>
      <c r="AM84" s="199">
        <v>0</v>
      </c>
      <c r="AN84" s="199">
        <v>0</v>
      </c>
      <c r="AO84" s="199">
        <v>222.68</v>
      </c>
      <c r="AP84" s="199">
        <v>35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495.69</v>
      </c>
      <c r="L85" s="199">
        <v>10.68</v>
      </c>
      <c r="M85" s="199">
        <v>61.7</v>
      </c>
      <c r="N85" s="199">
        <v>50.19</v>
      </c>
      <c r="O85" s="199">
        <v>34.79</v>
      </c>
      <c r="P85" s="199">
        <v>21.38</v>
      </c>
      <c r="Q85" s="199">
        <v>7.18</v>
      </c>
      <c r="R85" s="199">
        <v>18.010000000000002</v>
      </c>
      <c r="S85" s="199">
        <v>11.21</v>
      </c>
      <c r="T85" s="199">
        <v>0</v>
      </c>
      <c r="U85" s="199">
        <v>60.09</v>
      </c>
      <c r="V85" s="199">
        <v>6.06</v>
      </c>
      <c r="W85" s="199">
        <v>19.72</v>
      </c>
      <c r="X85" s="199">
        <v>62.68</v>
      </c>
      <c r="Y85" s="199">
        <v>0</v>
      </c>
      <c r="Z85" s="199">
        <v>118.26</v>
      </c>
      <c r="AA85" s="199">
        <v>29.74</v>
      </c>
      <c r="AB85" s="199">
        <v>0</v>
      </c>
      <c r="AC85" s="199">
        <v>15</v>
      </c>
      <c r="AD85" s="199">
        <v>0</v>
      </c>
      <c r="AE85" s="199">
        <v>0</v>
      </c>
      <c r="AF85" s="199">
        <v>0</v>
      </c>
      <c r="AG85" s="199">
        <v>17.54</v>
      </c>
      <c r="AH85" s="199">
        <v>0</v>
      </c>
      <c r="AI85" s="199">
        <v>60</v>
      </c>
      <c r="AJ85" s="199">
        <v>0</v>
      </c>
      <c r="AK85" s="199">
        <v>99.62</v>
      </c>
      <c r="AL85" s="199">
        <v>0</v>
      </c>
      <c r="AM85" s="199">
        <v>0</v>
      </c>
      <c r="AN85" s="199">
        <v>0</v>
      </c>
      <c r="AO85" s="199">
        <v>226.95</v>
      </c>
      <c r="AP85" s="199">
        <v>35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495.69</v>
      </c>
      <c r="L86" s="199">
        <v>10.68</v>
      </c>
      <c r="M86" s="199">
        <v>61.7</v>
      </c>
      <c r="N86" s="199">
        <v>50.19</v>
      </c>
      <c r="O86" s="199">
        <v>34.79</v>
      </c>
      <c r="P86" s="199">
        <v>21.38</v>
      </c>
      <c r="Q86" s="199">
        <v>7.18</v>
      </c>
      <c r="R86" s="199">
        <v>18.010000000000002</v>
      </c>
      <c r="S86" s="199">
        <v>11.21</v>
      </c>
      <c r="T86" s="199">
        <v>0</v>
      </c>
      <c r="U86" s="199">
        <v>60.09</v>
      </c>
      <c r="V86" s="199">
        <v>6.06</v>
      </c>
      <c r="W86" s="199">
        <v>19.72</v>
      </c>
      <c r="X86" s="199">
        <v>62.68</v>
      </c>
      <c r="Y86" s="199">
        <v>0</v>
      </c>
      <c r="Z86" s="199">
        <v>118.26</v>
      </c>
      <c r="AA86" s="199">
        <v>29.74</v>
      </c>
      <c r="AB86" s="199">
        <v>0</v>
      </c>
      <c r="AC86" s="199">
        <v>15</v>
      </c>
      <c r="AD86" s="199">
        <v>0</v>
      </c>
      <c r="AE86" s="199">
        <v>0</v>
      </c>
      <c r="AF86" s="199">
        <v>0</v>
      </c>
      <c r="AG86" s="199">
        <v>17.54</v>
      </c>
      <c r="AH86" s="199">
        <v>0</v>
      </c>
      <c r="AI86" s="199">
        <v>60</v>
      </c>
      <c r="AJ86" s="199">
        <v>0</v>
      </c>
      <c r="AK86" s="199">
        <v>99.62</v>
      </c>
      <c r="AL86" s="199">
        <v>0</v>
      </c>
      <c r="AM86" s="199">
        <v>0</v>
      </c>
      <c r="AN86" s="199">
        <v>0</v>
      </c>
      <c r="AO86" s="199">
        <v>231.48</v>
      </c>
      <c r="AP86" s="199">
        <v>35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495.69</v>
      </c>
      <c r="L87" s="199">
        <v>10.68</v>
      </c>
      <c r="M87" s="199">
        <v>61.7</v>
      </c>
      <c r="N87" s="199">
        <v>50.19</v>
      </c>
      <c r="O87" s="199">
        <v>34.79</v>
      </c>
      <c r="P87" s="199">
        <v>21.38</v>
      </c>
      <c r="Q87" s="199">
        <v>7.18</v>
      </c>
      <c r="R87" s="199">
        <v>18.010000000000002</v>
      </c>
      <c r="S87" s="199">
        <v>11.21</v>
      </c>
      <c r="T87" s="199">
        <v>0</v>
      </c>
      <c r="U87" s="199">
        <v>60.09</v>
      </c>
      <c r="V87" s="199">
        <v>6.06</v>
      </c>
      <c r="W87" s="199">
        <v>19.72</v>
      </c>
      <c r="X87" s="199">
        <v>62.68</v>
      </c>
      <c r="Y87" s="199">
        <v>0</v>
      </c>
      <c r="Z87" s="199">
        <v>118.26</v>
      </c>
      <c r="AA87" s="199">
        <v>29.74</v>
      </c>
      <c r="AB87" s="199">
        <v>0</v>
      </c>
      <c r="AC87" s="199">
        <v>15</v>
      </c>
      <c r="AD87" s="199">
        <v>18.29</v>
      </c>
      <c r="AE87" s="199">
        <v>0</v>
      </c>
      <c r="AF87" s="199">
        <v>0</v>
      </c>
      <c r="AG87" s="199">
        <v>17.54</v>
      </c>
      <c r="AH87" s="199">
        <v>0</v>
      </c>
      <c r="AI87" s="199">
        <v>60</v>
      </c>
      <c r="AJ87" s="199">
        <v>0</v>
      </c>
      <c r="AK87" s="199">
        <v>99.62</v>
      </c>
      <c r="AL87" s="199">
        <v>0</v>
      </c>
      <c r="AM87" s="199">
        <v>0</v>
      </c>
      <c r="AN87" s="199">
        <v>0</v>
      </c>
      <c r="AO87" s="199">
        <v>230.88</v>
      </c>
      <c r="AP87" s="199">
        <v>35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495.69</v>
      </c>
      <c r="L88" s="199">
        <v>10.68</v>
      </c>
      <c r="M88" s="199">
        <v>61.7</v>
      </c>
      <c r="N88" s="199">
        <v>50.19</v>
      </c>
      <c r="O88" s="199">
        <v>34.79</v>
      </c>
      <c r="P88" s="199">
        <v>21.38</v>
      </c>
      <c r="Q88" s="199">
        <v>7.18</v>
      </c>
      <c r="R88" s="199">
        <v>18.010000000000002</v>
      </c>
      <c r="S88" s="199">
        <v>11.21</v>
      </c>
      <c r="T88" s="199">
        <v>0</v>
      </c>
      <c r="U88" s="199">
        <v>60.09</v>
      </c>
      <c r="V88" s="199">
        <v>6.06</v>
      </c>
      <c r="W88" s="199">
        <v>19.72</v>
      </c>
      <c r="X88" s="199">
        <v>62.68</v>
      </c>
      <c r="Y88" s="199">
        <v>0</v>
      </c>
      <c r="Z88" s="199">
        <v>118.26</v>
      </c>
      <c r="AA88" s="199">
        <v>29.74</v>
      </c>
      <c r="AB88" s="199">
        <v>0</v>
      </c>
      <c r="AC88" s="199">
        <v>15</v>
      </c>
      <c r="AD88" s="199">
        <v>18.29</v>
      </c>
      <c r="AE88" s="199">
        <v>0</v>
      </c>
      <c r="AF88" s="199">
        <v>0</v>
      </c>
      <c r="AG88" s="199">
        <v>17.54</v>
      </c>
      <c r="AH88" s="199">
        <v>0</v>
      </c>
      <c r="AI88" s="199">
        <v>60</v>
      </c>
      <c r="AJ88" s="199">
        <v>0</v>
      </c>
      <c r="AK88" s="199">
        <v>99.62</v>
      </c>
      <c r="AL88" s="199">
        <v>0</v>
      </c>
      <c r="AM88" s="199">
        <v>0</v>
      </c>
      <c r="AN88" s="199">
        <v>0</v>
      </c>
      <c r="AO88" s="199">
        <v>230.88</v>
      </c>
      <c r="AP88" s="199">
        <v>35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495.69</v>
      </c>
      <c r="L89" s="199">
        <v>10.68</v>
      </c>
      <c r="M89" s="199">
        <v>61.7</v>
      </c>
      <c r="N89" s="199">
        <v>50.19</v>
      </c>
      <c r="O89" s="199">
        <v>34.79</v>
      </c>
      <c r="P89" s="199">
        <v>21.38</v>
      </c>
      <c r="Q89" s="199">
        <v>7.18</v>
      </c>
      <c r="R89" s="199">
        <v>18.010000000000002</v>
      </c>
      <c r="S89" s="199">
        <v>11.21</v>
      </c>
      <c r="T89" s="199">
        <v>0</v>
      </c>
      <c r="U89" s="199">
        <v>60.09</v>
      </c>
      <c r="V89" s="199">
        <v>6.06</v>
      </c>
      <c r="W89" s="199">
        <v>19.72</v>
      </c>
      <c r="X89" s="199">
        <v>62.68</v>
      </c>
      <c r="Y89" s="199">
        <v>0</v>
      </c>
      <c r="Z89" s="199">
        <v>118.26</v>
      </c>
      <c r="AA89" s="199">
        <v>29.74</v>
      </c>
      <c r="AB89" s="199">
        <v>0</v>
      </c>
      <c r="AC89" s="199">
        <v>15</v>
      </c>
      <c r="AD89" s="199">
        <v>18.29</v>
      </c>
      <c r="AE89" s="199">
        <v>0</v>
      </c>
      <c r="AF89" s="199">
        <v>0</v>
      </c>
      <c r="AG89" s="199">
        <v>17.54</v>
      </c>
      <c r="AH89" s="199">
        <v>0</v>
      </c>
      <c r="AI89" s="199">
        <v>60</v>
      </c>
      <c r="AJ89" s="199">
        <v>0</v>
      </c>
      <c r="AK89" s="199">
        <v>99.62</v>
      </c>
      <c r="AL89" s="199">
        <v>0</v>
      </c>
      <c r="AM89" s="199">
        <v>0</v>
      </c>
      <c r="AN89" s="199">
        <v>0</v>
      </c>
      <c r="AO89" s="199">
        <v>230.88</v>
      </c>
      <c r="AP89" s="199">
        <v>35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495.69</v>
      </c>
      <c r="L90" s="199">
        <v>10.68</v>
      </c>
      <c r="M90" s="199">
        <v>61.7</v>
      </c>
      <c r="N90" s="199">
        <v>50.19</v>
      </c>
      <c r="O90" s="199">
        <v>34.79</v>
      </c>
      <c r="P90" s="199">
        <v>21.38</v>
      </c>
      <c r="Q90" s="199">
        <v>7.18</v>
      </c>
      <c r="R90" s="199">
        <v>18.010000000000002</v>
      </c>
      <c r="S90" s="199">
        <v>11.21</v>
      </c>
      <c r="T90" s="199">
        <v>0</v>
      </c>
      <c r="U90" s="199">
        <v>60.09</v>
      </c>
      <c r="V90" s="199">
        <v>6.06</v>
      </c>
      <c r="W90" s="199">
        <v>19.72</v>
      </c>
      <c r="X90" s="199">
        <v>62.68</v>
      </c>
      <c r="Y90" s="199">
        <v>0</v>
      </c>
      <c r="Z90" s="199">
        <v>118.26</v>
      </c>
      <c r="AA90" s="199">
        <v>29.74</v>
      </c>
      <c r="AB90" s="199">
        <v>0</v>
      </c>
      <c r="AC90" s="199">
        <v>15</v>
      </c>
      <c r="AD90" s="199">
        <v>26</v>
      </c>
      <c r="AE90" s="199">
        <v>0</v>
      </c>
      <c r="AF90" s="199">
        <v>0</v>
      </c>
      <c r="AG90" s="199">
        <v>17.54</v>
      </c>
      <c r="AH90" s="199">
        <v>0</v>
      </c>
      <c r="AI90" s="199">
        <v>60</v>
      </c>
      <c r="AJ90" s="199">
        <v>0</v>
      </c>
      <c r="AK90" s="199">
        <v>99.62</v>
      </c>
      <c r="AL90" s="199">
        <v>0</v>
      </c>
      <c r="AM90" s="199">
        <v>0</v>
      </c>
      <c r="AN90" s="199">
        <v>0</v>
      </c>
      <c r="AO90" s="199">
        <v>206.86</v>
      </c>
      <c r="AP90" s="199">
        <v>35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495.69</v>
      </c>
      <c r="L91" s="199">
        <v>10.68</v>
      </c>
      <c r="M91" s="199">
        <v>61.7</v>
      </c>
      <c r="N91" s="199">
        <v>50.19</v>
      </c>
      <c r="O91" s="199">
        <v>34.79</v>
      </c>
      <c r="P91" s="199">
        <v>20.5</v>
      </c>
      <c r="Q91" s="199">
        <v>7.18</v>
      </c>
      <c r="R91" s="199">
        <v>18.010000000000002</v>
      </c>
      <c r="S91" s="199">
        <v>11.21</v>
      </c>
      <c r="T91" s="199">
        <v>0</v>
      </c>
      <c r="U91" s="199">
        <v>60.09</v>
      </c>
      <c r="V91" s="199">
        <v>6.06</v>
      </c>
      <c r="W91" s="199">
        <v>19.72</v>
      </c>
      <c r="X91" s="199">
        <v>62.68</v>
      </c>
      <c r="Y91" s="199">
        <v>0</v>
      </c>
      <c r="Z91" s="199">
        <v>118.26</v>
      </c>
      <c r="AA91" s="199">
        <v>29.74</v>
      </c>
      <c r="AB91" s="199">
        <v>0</v>
      </c>
      <c r="AC91" s="199">
        <v>15</v>
      </c>
      <c r="AD91" s="199">
        <v>26</v>
      </c>
      <c r="AE91" s="199">
        <v>0</v>
      </c>
      <c r="AF91" s="199">
        <v>0</v>
      </c>
      <c r="AG91" s="199">
        <v>17.54</v>
      </c>
      <c r="AH91" s="199">
        <v>0</v>
      </c>
      <c r="AI91" s="199">
        <v>120</v>
      </c>
      <c r="AJ91" s="199">
        <v>0</v>
      </c>
      <c r="AK91" s="199">
        <v>99.62</v>
      </c>
      <c r="AL91" s="199">
        <v>0</v>
      </c>
      <c r="AM91" s="199">
        <v>0</v>
      </c>
      <c r="AN91" s="199">
        <v>0</v>
      </c>
      <c r="AO91" s="199">
        <v>220</v>
      </c>
      <c r="AP91" s="199">
        <v>35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495.69</v>
      </c>
      <c r="L92" s="199">
        <v>10.68</v>
      </c>
      <c r="M92" s="199">
        <v>61.7</v>
      </c>
      <c r="N92" s="199">
        <v>50.19</v>
      </c>
      <c r="O92" s="199">
        <v>34.79</v>
      </c>
      <c r="P92" s="199">
        <v>20.5</v>
      </c>
      <c r="Q92" s="199">
        <v>7.18</v>
      </c>
      <c r="R92" s="199">
        <v>18.010000000000002</v>
      </c>
      <c r="S92" s="199">
        <v>11.21</v>
      </c>
      <c r="T92" s="199">
        <v>0</v>
      </c>
      <c r="U92" s="199">
        <v>60.09</v>
      </c>
      <c r="V92" s="199">
        <v>6.06</v>
      </c>
      <c r="W92" s="199">
        <v>19.72</v>
      </c>
      <c r="X92" s="199">
        <v>62.68</v>
      </c>
      <c r="Y92" s="199">
        <v>0</v>
      </c>
      <c r="Z92" s="199">
        <v>118.26</v>
      </c>
      <c r="AA92" s="199">
        <v>29.74</v>
      </c>
      <c r="AB92" s="199">
        <v>0</v>
      </c>
      <c r="AC92" s="199">
        <v>15</v>
      </c>
      <c r="AD92" s="199">
        <v>26</v>
      </c>
      <c r="AE92" s="199">
        <v>0</v>
      </c>
      <c r="AF92" s="199">
        <v>0</v>
      </c>
      <c r="AG92" s="199">
        <v>17.54</v>
      </c>
      <c r="AH92" s="199">
        <v>0</v>
      </c>
      <c r="AI92" s="199">
        <v>120</v>
      </c>
      <c r="AJ92" s="199">
        <v>0</v>
      </c>
      <c r="AK92" s="199">
        <v>99.62</v>
      </c>
      <c r="AL92" s="199">
        <v>0</v>
      </c>
      <c r="AM92" s="199">
        <v>0</v>
      </c>
      <c r="AN92" s="199">
        <v>0</v>
      </c>
      <c r="AO92" s="199">
        <v>220</v>
      </c>
      <c r="AP92" s="199">
        <v>35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495.69</v>
      </c>
      <c r="L93" s="199">
        <v>10.68</v>
      </c>
      <c r="M93" s="199">
        <v>61.7</v>
      </c>
      <c r="N93" s="199">
        <v>50.19</v>
      </c>
      <c r="O93" s="199">
        <v>34.79</v>
      </c>
      <c r="P93" s="199">
        <v>20.5</v>
      </c>
      <c r="Q93" s="199">
        <v>7.18</v>
      </c>
      <c r="R93" s="199">
        <v>18.010000000000002</v>
      </c>
      <c r="S93" s="199">
        <v>11.21</v>
      </c>
      <c r="T93" s="199">
        <v>0</v>
      </c>
      <c r="U93" s="199">
        <v>60.09</v>
      </c>
      <c r="V93" s="199">
        <v>6.06</v>
      </c>
      <c r="W93" s="199">
        <v>19.72</v>
      </c>
      <c r="X93" s="199">
        <v>62.68</v>
      </c>
      <c r="Y93" s="199">
        <v>0</v>
      </c>
      <c r="Z93" s="199">
        <v>118.26</v>
      </c>
      <c r="AA93" s="199">
        <v>29.74</v>
      </c>
      <c r="AB93" s="199">
        <v>0</v>
      </c>
      <c r="AC93" s="199">
        <v>15</v>
      </c>
      <c r="AD93" s="199">
        <v>0</v>
      </c>
      <c r="AE93" s="199">
        <v>0</v>
      </c>
      <c r="AF93" s="199">
        <v>0</v>
      </c>
      <c r="AG93" s="199">
        <v>17.54</v>
      </c>
      <c r="AH93" s="199">
        <v>0</v>
      </c>
      <c r="AI93" s="199">
        <v>120</v>
      </c>
      <c r="AJ93" s="199">
        <v>0</v>
      </c>
      <c r="AK93" s="199">
        <v>99.62</v>
      </c>
      <c r="AL93" s="199">
        <v>0</v>
      </c>
      <c r="AM93" s="199">
        <v>0</v>
      </c>
      <c r="AN93" s="199">
        <v>0</v>
      </c>
      <c r="AO93" s="199">
        <v>219.24</v>
      </c>
      <c r="AP93" s="199">
        <v>35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495.69</v>
      </c>
      <c r="L94" s="199">
        <v>10.68</v>
      </c>
      <c r="M94" s="199">
        <v>61.7</v>
      </c>
      <c r="N94" s="199">
        <v>50.19</v>
      </c>
      <c r="O94" s="199">
        <v>34.79</v>
      </c>
      <c r="P94" s="199">
        <v>20.5</v>
      </c>
      <c r="Q94" s="199">
        <v>7.18</v>
      </c>
      <c r="R94" s="199">
        <v>18.010000000000002</v>
      </c>
      <c r="S94" s="199">
        <v>11.21</v>
      </c>
      <c r="T94" s="199">
        <v>0</v>
      </c>
      <c r="U94" s="199">
        <v>60.09</v>
      </c>
      <c r="V94" s="199">
        <v>6.06</v>
      </c>
      <c r="W94" s="199">
        <v>19.72</v>
      </c>
      <c r="X94" s="199">
        <v>62.68</v>
      </c>
      <c r="Y94" s="199">
        <v>0</v>
      </c>
      <c r="Z94" s="199">
        <v>118.26</v>
      </c>
      <c r="AA94" s="199">
        <v>29.74</v>
      </c>
      <c r="AB94" s="199">
        <v>0</v>
      </c>
      <c r="AC94" s="199">
        <v>15</v>
      </c>
      <c r="AD94" s="199">
        <v>0</v>
      </c>
      <c r="AE94" s="199">
        <v>0</v>
      </c>
      <c r="AF94" s="199">
        <v>0</v>
      </c>
      <c r="AG94" s="199">
        <v>17.54</v>
      </c>
      <c r="AH94" s="199">
        <v>0</v>
      </c>
      <c r="AI94" s="199">
        <v>120</v>
      </c>
      <c r="AJ94" s="199">
        <v>0</v>
      </c>
      <c r="AK94" s="199">
        <v>99.62</v>
      </c>
      <c r="AL94" s="199">
        <v>0</v>
      </c>
      <c r="AM94" s="199">
        <v>0</v>
      </c>
      <c r="AN94" s="199">
        <v>0</v>
      </c>
      <c r="AO94" s="199">
        <v>219.24</v>
      </c>
      <c r="AP94" s="199">
        <v>35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495.69</v>
      </c>
      <c r="L95" s="199">
        <v>10.68</v>
      </c>
      <c r="M95" s="199">
        <v>61.7</v>
      </c>
      <c r="N95" s="199">
        <v>50.19</v>
      </c>
      <c r="O95" s="199">
        <v>34.79</v>
      </c>
      <c r="P95" s="199">
        <v>21.08</v>
      </c>
      <c r="Q95" s="199">
        <v>7.18</v>
      </c>
      <c r="R95" s="199">
        <v>18.010000000000002</v>
      </c>
      <c r="S95" s="199">
        <v>11.21</v>
      </c>
      <c r="T95" s="199">
        <v>0</v>
      </c>
      <c r="U95" s="199">
        <v>60.09</v>
      </c>
      <c r="V95" s="199">
        <v>6.06</v>
      </c>
      <c r="W95" s="199">
        <v>19.72</v>
      </c>
      <c r="X95" s="199">
        <v>62.68</v>
      </c>
      <c r="Y95" s="199">
        <v>0</v>
      </c>
      <c r="Z95" s="199">
        <v>118.26</v>
      </c>
      <c r="AA95" s="199">
        <v>29.74</v>
      </c>
      <c r="AB95" s="199">
        <v>0</v>
      </c>
      <c r="AC95" s="199">
        <v>15</v>
      </c>
      <c r="AD95" s="199">
        <v>0</v>
      </c>
      <c r="AE95" s="199">
        <v>0</v>
      </c>
      <c r="AF95" s="199">
        <v>0</v>
      </c>
      <c r="AG95" s="199">
        <v>17.54</v>
      </c>
      <c r="AH95" s="199">
        <v>0</v>
      </c>
      <c r="AI95" s="199">
        <v>127.33</v>
      </c>
      <c r="AJ95" s="199">
        <v>0</v>
      </c>
      <c r="AK95" s="199">
        <v>99.62</v>
      </c>
      <c r="AL95" s="199">
        <v>0</v>
      </c>
      <c r="AM95" s="199">
        <v>0</v>
      </c>
      <c r="AN95" s="199">
        <v>0</v>
      </c>
      <c r="AO95" s="199">
        <v>219.24</v>
      </c>
      <c r="AP95" s="199">
        <v>35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495.69</v>
      </c>
      <c r="L96" s="199">
        <v>10.68</v>
      </c>
      <c r="M96" s="199">
        <v>61.7</v>
      </c>
      <c r="N96" s="199">
        <v>50.19</v>
      </c>
      <c r="O96" s="199">
        <v>34.79</v>
      </c>
      <c r="P96" s="199">
        <v>21.08</v>
      </c>
      <c r="Q96" s="199">
        <v>7.18</v>
      </c>
      <c r="R96" s="199">
        <v>18.010000000000002</v>
      </c>
      <c r="S96" s="199">
        <v>11.21</v>
      </c>
      <c r="T96" s="199">
        <v>0</v>
      </c>
      <c r="U96" s="199">
        <v>60.09</v>
      </c>
      <c r="V96" s="199">
        <v>6.06</v>
      </c>
      <c r="W96" s="199">
        <v>19.72</v>
      </c>
      <c r="X96" s="199">
        <v>62.68</v>
      </c>
      <c r="Y96" s="199">
        <v>0</v>
      </c>
      <c r="Z96" s="199">
        <v>118.26</v>
      </c>
      <c r="AA96" s="199">
        <v>29.74</v>
      </c>
      <c r="AB96" s="199">
        <v>0</v>
      </c>
      <c r="AC96" s="199">
        <v>15</v>
      </c>
      <c r="AD96" s="199">
        <v>0</v>
      </c>
      <c r="AE96" s="199">
        <v>0</v>
      </c>
      <c r="AF96" s="199">
        <v>0</v>
      </c>
      <c r="AG96" s="199">
        <v>17.54</v>
      </c>
      <c r="AH96" s="199">
        <v>0</v>
      </c>
      <c r="AI96" s="199">
        <v>127.33</v>
      </c>
      <c r="AJ96" s="199">
        <v>0</v>
      </c>
      <c r="AK96" s="199">
        <v>99.62</v>
      </c>
      <c r="AL96" s="199">
        <v>0</v>
      </c>
      <c r="AM96" s="199">
        <v>0</v>
      </c>
      <c r="AN96" s="199">
        <v>0</v>
      </c>
      <c r="AO96" s="199">
        <v>220</v>
      </c>
      <c r="AP96" s="199">
        <v>35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495.69</v>
      </c>
      <c r="L97" s="199">
        <v>10.68</v>
      </c>
      <c r="M97" s="199">
        <v>61.7</v>
      </c>
      <c r="N97" s="199">
        <v>50.19</v>
      </c>
      <c r="O97" s="199">
        <v>34.79</v>
      </c>
      <c r="P97" s="199">
        <v>21.08</v>
      </c>
      <c r="Q97" s="199">
        <v>7.18</v>
      </c>
      <c r="R97" s="199">
        <v>18.010000000000002</v>
      </c>
      <c r="S97" s="199">
        <v>11.21</v>
      </c>
      <c r="T97" s="199">
        <v>0</v>
      </c>
      <c r="U97" s="199">
        <v>60.09</v>
      </c>
      <c r="V97" s="199">
        <v>6.06</v>
      </c>
      <c r="W97" s="199">
        <v>19.72</v>
      </c>
      <c r="X97" s="199">
        <v>62.68</v>
      </c>
      <c r="Y97" s="199">
        <v>0</v>
      </c>
      <c r="Z97" s="199">
        <v>118.26</v>
      </c>
      <c r="AA97" s="199">
        <v>29.74</v>
      </c>
      <c r="AB97" s="199">
        <v>0</v>
      </c>
      <c r="AC97" s="199">
        <v>15</v>
      </c>
      <c r="AD97" s="199">
        <v>0</v>
      </c>
      <c r="AE97" s="199">
        <v>0</v>
      </c>
      <c r="AF97" s="199">
        <v>0</v>
      </c>
      <c r="AG97" s="199">
        <v>17.54</v>
      </c>
      <c r="AH97" s="199">
        <v>0</v>
      </c>
      <c r="AI97" s="199">
        <v>120</v>
      </c>
      <c r="AJ97" s="199">
        <v>0</v>
      </c>
      <c r="AK97" s="199">
        <v>99.62</v>
      </c>
      <c r="AL97" s="199">
        <v>0</v>
      </c>
      <c r="AM97" s="199">
        <v>0</v>
      </c>
      <c r="AN97" s="199">
        <v>0</v>
      </c>
      <c r="AO97" s="199">
        <v>216.27</v>
      </c>
      <c r="AP97" s="199">
        <v>35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495.69</v>
      </c>
      <c r="L98" s="199">
        <v>10.68</v>
      </c>
      <c r="M98" s="199">
        <v>61.7</v>
      </c>
      <c r="N98" s="199">
        <v>50.19</v>
      </c>
      <c r="O98" s="199">
        <v>34.79</v>
      </c>
      <c r="P98" s="199">
        <v>21.08</v>
      </c>
      <c r="Q98" s="199">
        <v>7.18</v>
      </c>
      <c r="R98" s="199">
        <v>18.010000000000002</v>
      </c>
      <c r="S98" s="199">
        <v>11.21</v>
      </c>
      <c r="T98" s="199">
        <v>0</v>
      </c>
      <c r="U98" s="199">
        <v>60.09</v>
      </c>
      <c r="V98" s="199">
        <v>6.06</v>
      </c>
      <c r="W98" s="199">
        <v>19.72</v>
      </c>
      <c r="X98" s="199">
        <v>62.68</v>
      </c>
      <c r="Y98" s="199">
        <v>0</v>
      </c>
      <c r="Z98" s="199">
        <v>118.26</v>
      </c>
      <c r="AA98" s="199">
        <v>29.74</v>
      </c>
      <c r="AB98" s="199">
        <v>0</v>
      </c>
      <c r="AC98" s="199">
        <v>15</v>
      </c>
      <c r="AD98" s="199">
        <v>0</v>
      </c>
      <c r="AE98" s="199">
        <v>0</v>
      </c>
      <c r="AF98" s="199">
        <v>0</v>
      </c>
      <c r="AG98" s="199">
        <v>17.54</v>
      </c>
      <c r="AH98" s="199">
        <v>0</v>
      </c>
      <c r="AI98" s="199">
        <v>120</v>
      </c>
      <c r="AJ98" s="199">
        <v>0</v>
      </c>
      <c r="AK98" s="199">
        <v>99.62</v>
      </c>
      <c r="AL98" s="199">
        <v>0</v>
      </c>
      <c r="AM98" s="199">
        <v>0</v>
      </c>
      <c r="AN98" s="199">
        <v>0</v>
      </c>
      <c r="AO98" s="199">
        <v>220</v>
      </c>
      <c r="AP98" s="199">
        <v>35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11.896560000000008</v>
      </c>
      <c r="L99">
        <f t="shared" si="0"/>
        <v>0.25631999999999949</v>
      </c>
      <c r="M99">
        <f t="shared" si="0"/>
        <v>1.4807999999999975</v>
      </c>
      <c r="N99">
        <f t="shared" si="0"/>
        <v>1.2045599999999994</v>
      </c>
      <c r="O99">
        <f t="shared" si="0"/>
        <v>0.83458499999999936</v>
      </c>
      <c r="P99">
        <f t="shared" si="0"/>
        <v>0.50671250000000079</v>
      </c>
      <c r="Q99">
        <f t="shared" si="0"/>
        <v>0.17231999999999981</v>
      </c>
      <c r="R99">
        <f t="shared" si="0"/>
        <v>0.42630749999999984</v>
      </c>
      <c r="S99">
        <f t="shared" si="0"/>
        <v>0.26904000000000033</v>
      </c>
      <c r="T99">
        <f t="shared" si="0"/>
        <v>0</v>
      </c>
      <c r="U99">
        <f t="shared" si="0"/>
        <v>1.4421600000000019</v>
      </c>
      <c r="V99">
        <f t="shared" si="0"/>
        <v>0.14543999999999987</v>
      </c>
      <c r="W99">
        <f t="shared" si="0"/>
        <v>0.47161500000000001</v>
      </c>
      <c r="X99">
        <f t="shared" si="0"/>
        <v>1.504320000000001</v>
      </c>
      <c r="Y99">
        <f t="shared" si="0"/>
        <v>0</v>
      </c>
      <c r="Z99">
        <f t="shared" si="0"/>
        <v>2.8382400000000043</v>
      </c>
      <c r="AA99">
        <f t="shared" si="0"/>
        <v>0.71375999999999862</v>
      </c>
      <c r="AB99">
        <f t="shared" si="0"/>
        <v>0</v>
      </c>
      <c r="AC99">
        <f t="shared" si="0"/>
        <v>0.34333750000000007</v>
      </c>
      <c r="AD99">
        <f t="shared" si="0"/>
        <v>3.3217500000000004E-2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2.9218074999999981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2.4778250000000002</v>
      </c>
      <c r="AP99">
        <f t="shared" si="0"/>
        <v>0.26068999999999998</v>
      </c>
      <c r="AQ99">
        <f t="shared" ref="AQ99:AT99" si="1">SUM(AQ3:AQ98)/4000</f>
        <v>0.40538750000000001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159.66999999999999</v>
      </c>
      <c r="L3" s="199">
        <v>61.55</v>
      </c>
      <c r="M3" s="199">
        <v>0</v>
      </c>
      <c r="N3" s="199">
        <v>29.02</v>
      </c>
      <c r="O3" s="199">
        <v>23.39</v>
      </c>
      <c r="P3" s="199">
        <v>51.07</v>
      </c>
      <c r="Q3" s="199">
        <v>4.1500000000000004</v>
      </c>
      <c r="R3" s="199">
        <v>8.49</v>
      </c>
      <c r="S3" s="199">
        <v>6.48</v>
      </c>
      <c r="T3" s="199">
        <v>0</v>
      </c>
      <c r="U3" s="199">
        <v>220.76</v>
      </c>
      <c r="V3" s="199">
        <v>3.5</v>
      </c>
      <c r="W3" s="199">
        <v>11.41</v>
      </c>
      <c r="X3" s="199">
        <v>36.25</v>
      </c>
      <c r="Y3" s="199">
        <v>0</v>
      </c>
      <c r="Z3" s="199">
        <v>68.38</v>
      </c>
      <c r="AA3" s="199">
        <v>17.2</v>
      </c>
      <c r="AB3" s="199">
        <v>0</v>
      </c>
      <c r="AC3" s="199">
        <v>5.99</v>
      </c>
      <c r="AD3" s="199">
        <v>0</v>
      </c>
      <c r="AE3" s="199">
        <v>0</v>
      </c>
      <c r="AF3" s="199">
        <v>0</v>
      </c>
      <c r="AG3" s="199">
        <v>9.9600000000000009</v>
      </c>
      <c r="AH3" s="199">
        <v>0</v>
      </c>
      <c r="AI3" s="199">
        <v>10</v>
      </c>
      <c r="AJ3" s="199">
        <v>0</v>
      </c>
      <c r="AK3" s="199">
        <v>49.92</v>
      </c>
      <c r="AL3" s="199">
        <v>0</v>
      </c>
      <c r="AM3" s="199">
        <v>0</v>
      </c>
      <c r="AN3" s="199">
        <v>0</v>
      </c>
      <c r="AO3" s="199">
        <v>23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159.66999999999999</v>
      </c>
      <c r="L4" s="199">
        <v>61.55</v>
      </c>
      <c r="M4" s="199">
        <v>0</v>
      </c>
      <c r="N4" s="199">
        <v>29.02</v>
      </c>
      <c r="O4" s="199">
        <v>23.39</v>
      </c>
      <c r="P4" s="199">
        <v>51.07</v>
      </c>
      <c r="Q4" s="199">
        <v>4.1500000000000004</v>
      </c>
      <c r="R4" s="199">
        <v>8.49</v>
      </c>
      <c r="S4" s="199">
        <v>6.48</v>
      </c>
      <c r="T4" s="199">
        <v>0</v>
      </c>
      <c r="U4" s="199">
        <v>220.76</v>
      </c>
      <c r="V4" s="199">
        <v>3.5</v>
      </c>
      <c r="W4" s="199">
        <v>11.41</v>
      </c>
      <c r="X4" s="199">
        <v>36.25</v>
      </c>
      <c r="Y4" s="199">
        <v>0</v>
      </c>
      <c r="Z4" s="199">
        <v>68.38</v>
      </c>
      <c r="AA4" s="199">
        <v>17.2</v>
      </c>
      <c r="AB4" s="199">
        <v>0</v>
      </c>
      <c r="AC4" s="199">
        <v>5.99</v>
      </c>
      <c r="AD4" s="199">
        <v>0</v>
      </c>
      <c r="AE4" s="199">
        <v>0</v>
      </c>
      <c r="AF4" s="199">
        <v>0</v>
      </c>
      <c r="AG4" s="199">
        <v>9.9600000000000009</v>
      </c>
      <c r="AH4" s="199">
        <v>0</v>
      </c>
      <c r="AI4" s="199">
        <v>10</v>
      </c>
      <c r="AJ4" s="199">
        <v>0</v>
      </c>
      <c r="AK4" s="199">
        <v>49.92</v>
      </c>
      <c r="AL4" s="199">
        <v>0</v>
      </c>
      <c r="AM4" s="199">
        <v>0</v>
      </c>
      <c r="AN4" s="199">
        <v>0</v>
      </c>
      <c r="AO4" s="199">
        <v>23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159.66999999999999</v>
      </c>
      <c r="L5" s="199">
        <v>61.55</v>
      </c>
      <c r="M5" s="199">
        <v>0</v>
      </c>
      <c r="N5" s="199">
        <v>29.02</v>
      </c>
      <c r="O5" s="199">
        <v>23.92</v>
      </c>
      <c r="P5" s="199">
        <v>51.07</v>
      </c>
      <c r="Q5" s="199">
        <v>4.1500000000000004</v>
      </c>
      <c r="R5" s="199">
        <v>9.32</v>
      </c>
      <c r="S5" s="199">
        <v>6.48</v>
      </c>
      <c r="T5" s="199">
        <v>0</v>
      </c>
      <c r="U5" s="199">
        <v>220.76</v>
      </c>
      <c r="V5" s="199">
        <v>3.5</v>
      </c>
      <c r="W5" s="199">
        <v>11.41</v>
      </c>
      <c r="X5" s="199">
        <v>36.25</v>
      </c>
      <c r="Y5" s="199">
        <v>0</v>
      </c>
      <c r="Z5" s="199">
        <v>68.38</v>
      </c>
      <c r="AA5" s="199">
        <v>17.2</v>
      </c>
      <c r="AB5" s="199">
        <v>0</v>
      </c>
      <c r="AC5" s="199">
        <v>5.99</v>
      </c>
      <c r="AD5" s="199">
        <v>0</v>
      </c>
      <c r="AE5" s="199">
        <v>0</v>
      </c>
      <c r="AF5" s="199">
        <v>0</v>
      </c>
      <c r="AG5" s="199">
        <v>9.9600000000000009</v>
      </c>
      <c r="AH5" s="199">
        <v>0</v>
      </c>
      <c r="AI5" s="199">
        <v>10</v>
      </c>
      <c r="AJ5" s="199">
        <v>0</v>
      </c>
      <c r="AK5" s="199">
        <v>49.92</v>
      </c>
      <c r="AL5" s="199">
        <v>0</v>
      </c>
      <c r="AM5" s="199">
        <v>0</v>
      </c>
      <c r="AN5" s="199">
        <v>0</v>
      </c>
      <c r="AO5" s="199">
        <v>23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159.66999999999999</v>
      </c>
      <c r="L6" s="199">
        <v>61.55</v>
      </c>
      <c r="M6" s="199">
        <v>0</v>
      </c>
      <c r="N6" s="199">
        <v>29.02</v>
      </c>
      <c r="O6" s="199">
        <v>23.92</v>
      </c>
      <c r="P6" s="199">
        <v>51.07</v>
      </c>
      <c r="Q6" s="199">
        <v>4.1500000000000004</v>
      </c>
      <c r="R6" s="199">
        <v>9.32</v>
      </c>
      <c r="S6" s="199">
        <v>6.48</v>
      </c>
      <c r="T6" s="199">
        <v>0</v>
      </c>
      <c r="U6" s="199">
        <v>220.76</v>
      </c>
      <c r="V6" s="199">
        <v>3.5</v>
      </c>
      <c r="W6" s="199">
        <v>11.41</v>
      </c>
      <c r="X6" s="199">
        <v>36.25</v>
      </c>
      <c r="Y6" s="199">
        <v>0</v>
      </c>
      <c r="Z6" s="199">
        <v>68.38</v>
      </c>
      <c r="AA6" s="199">
        <v>17.2</v>
      </c>
      <c r="AB6" s="199">
        <v>0</v>
      </c>
      <c r="AC6" s="199">
        <v>5.99</v>
      </c>
      <c r="AD6" s="199">
        <v>0</v>
      </c>
      <c r="AE6" s="199">
        <v>0</v>
      </c>
      <c r="AF6" s="199">
        <v>0</v>
      </c>
      <c r="AG6" s="199">
        <v>9.9600000000000009</v>
      </c>
      <c r="AH6" s="199">
        <v>0</v>
      </c>
      <c r="AI6" s="199">
        <v>10</v>
      </c>
      <c r="AJ6" s="199">
        <v>0</v>
      </c>
      <c r="AK6" s="199">
        <v>49.92</v>
      </c>
      <c r="AL6" s="199">
        <v>0</v>
      </c>
      <c r="AM6" s="199">
        <v>0</v>
      </c>
      <c r="AN6" s="199">
        <v>0</v>
      </c>
      <c r="AO6" s="199">
        <v>23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159.66999999999999</v>
      </c>
      <c r="L7" s="199">
        <v>61.55</v>
      </c>
      <c r="M7" s="199">
        <v>0</v>
      </c>
      <c r="N7" s="199">
        <v>29.02</v>
      </c>
      <c r="O7" s="199">
        <v>23.92</v>
      </c>
      <c r="P7" s="199">
        <v>51.07</v>
      </c>
      <c r="Q7" s="199">
        <v>4.1500000000000004</v>
      </c>
      <c r="R7" s="199">
        <v>10.15</v>
      </c>
      <c r="S7" s="199">
        <v>6.48</v>
      </c>
      <c r="T7" s="199">
        <v>0</v>
      </c>
      <c r="U7" s="199">
        <v>220.76</v>
      </c>
      <c r="V7" s="199">
        <v>3.5</v>
      </c>
      <c r="W7" s="199">
        <v>11.41</v>
      </c>
      <c r="X7" s="199">
        <v>36.25</v>
      </c>
      <c r="Y7" s="199">
        <v>0</v>
      </c>
      <c r="Z7" s="199">
        <v>68.38</v>
      </c>
      <c r="AA7" s="199">
        <v>17.2</v>
      </c>
      <c r="AB7" s="199">
        <v>0</v>
      </c>
      <c r="AC7" s="199">
        <v>5.99</v>
      </c>
      <c r="AD7" s="199">
        <v>0</v>
      </c>
      <c r="AE7" s="199">
        <v>0</v>
      </c>
      <c r="AF7" s="199">
        <v>0</v>
      </c>
      <c r="AG7" s="199">
        <v>9.9600000000000009</v>
      </c>
      <c r="AH7" s="199">
        <v>0</v>
      </c>
      <c r="AI7" s="199">
        <v>10</v>
      </c>
      <c r="AJ7" s="199">
        <v>0</v>
      </c>
      <c r="AK7" s="199">
        <v>49.92</v>
      </c>
      <c r="AL7" s="199">
        <v>0</v>
      </c>
      <c r="AM7" s="199">
        <v>0</v>
      </c>
      <c r="AN7" s="199">
        <v>0</v>
      </c>
      <c r="AO7" s="199">
        <v>40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159.66999999999999</v>
      </c>
      <c r="L8" s="199">
        <v>61.55</v>
      </c>
      <c r="M8" s="199">
        <v>0</v>
      </c>
      <c r="N8" s="199">
        <v>29.02</v>
      </c>
      <c r="O8" s="199">
        <v>23.92</v>
      </c>
      <c r="P8" s="199">
        <v>51.07</v>
      </c>
      <c r="Q8" s="199">
        <v>4.1500000000000004</v>
      </c>
      <c r="R8" s="199">
        <v>10.15</v>
      </c>
      <c r="S8" s="199">
        <v>6.48</v>
      </c>
      <c r="T8" s="199">
        <v>0</v>
      </c>
      <c r="U8" s="199">
        <v>220.76</v>
      </c>
      <c r="V8" s="199">
        <v>3.5</v>
      </c>
      <c r="W8" s="199">
        <v>11.41</v>
      </c>
      <c r="X8" s="199">
        <v>36.25</v>
      </c>
      <c r="Y8" s="199">
        <v>0</v>
      </c>
      <c r="Z8" s="199">
        <v>68.38</v>
      </c>
      <c r="AA8" s="199">
        <v>17.2</v>
      </c>
      <c r="AB8" s="199">
        <v>0</v>
      </c>
      <c r="AC8" s="199">
        <v>5.99</v>
      </c>
      <c r="AD8" s="199">
        <v>0</v>
      </c>
      <c r="AE8" s="199">
        <v>0</v>
      </c>
      <c r="AF8" s="199">
        <v>0</v>
      </c>
      <c r="AG8" s="199">
        <v>9.9600000000000009</v>
      </c>
      <c r="AH8" s="199">
        <v>0</v>
      </c>
      <c r="AI8" s="199">
        <v>10</v>
      </c>
      <c r="AJ8" s="199">
        <v>0</v>
      </c>
      <c r="AK8" s="199">
        <v>49.92</v>
      </c>
      <c r="AL8" s="199">
        <v>0</v>
      </c>
      <c r="AM8" s="199">
        <v>0</v>
      </c>
      <c r="AN8" s="199">
        <v>0</v>
      </c>
      <c r="AO8" s="199">
        <v>40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159.66999999999999</v>
      </c>
      <c r="L9" s="199">
        <v>61.55</v>
      </c>
      <c r="M9" s="199">
        <v>0</v>
      </c>
      <c r="N9" s="199">
        <v>29.02</v>
      </c>
      <c r="O9" s="199">
        <v>23.92</v>
      </c>
      <c r="P9" s="199">
        <v>51.07</v>
      </c>
      <c r="Q9" s="199">
        <v>4.1500000000000004</v>
      </c>
      <c r="R9" s="199">
        <v>10.42</v>
      </c>
      <c r="S9" s="199">
        <v>6.48</v>
      </c>
      <c r="T9" s="199">
        <v>0</v>
      </c>
      <c r="U9" s="199">
        <v>220.76</v>
      </c>
      <c r="V9" s="199">
        <v>3.5</v>
      </c>
      <c r="W9" s="199">
        <v>11.41</v>
      </c>
      <c r="X9" s="199">
        <v>36.25</v>
      </c>
      <c r="Y9" s="199">
        <v>0</v>
      </c>
      <c r="Z9" s="199">
        <v>68.38</v>
      </c>
      <c r="AA9" s="199">
        <v>17.2</v>
      </c>
      <c r="AB9" s="199">
        <v>0</v>
      </c>
      <c r="AC9" s="199">
        <v>5.99</v>
      </c>
      <c r="AD9" s="199">
        <v>0</v>
      </c>
      <c r="AE9" s="199">
        <v>0</v>
      </c>
      <c r="AF9" s="199">
        <v>0</v>
      </c>
      <c r="AG9" s="199">
        <v>9.9600000000000009</v>
      </c>
      <c r="AH9" s="199">
        <v>0</v>
      </c>
      <c r="AI9" s="199">
        <v>10</v>
      </c>
      <c r="AJ9" s="199">
        <v>0</v>
      </c>
      <c r="AK9" s="199">
        <v>49.92</v>
      </c>
      <c r="AL9" s="199">
        <v>0</v>
      </c>
      <c r="AM9" s="199">
        <v>0</v>
      </c>
      <c r="AN9" s="199">
        <v>0</v>
      </c>
      <c r="AO9" s="199">
        <v>50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159.66999999999999</v>
      </c>
      <c r="L10" s="199">
        <v>61.55</v>
      </c>
      <c r="M10" s="199">
        <v>0</v>
      </c>
      <c r="N10" s="199">
        <v>29.02</v>
      </c>
      <c r="O10" s="199">
        <v>23.92</v>
      </c>
      <c r="P10" s="199">
        <v>51.07</v>
      </c>
      <c r="Q10" s="199">
        <v>4.1500000000000004</v>
      </c>
      <c r="R10" s="199">
        <v>10.42</v>
      </c>
      <c r="S10" s="199">
        <v>6.48</v>
      </c>
      <c r="T10" s="199">
        <v>0</v>
      </c>
      <c r="U10" s="199">
        <v>220.76</v>
      </c>
      <c r="V10" s="199">
        <v>3.5</v>
      </c>
      <c r="W10" s="199">
        <v>11.41</v>
      </c>
      <c r="X10" s="199">
        <v>36.25</v>
      </c>
      <c r="Y10" s="199">
        <v>0</v>
      </c>
      <c r="Z10" s="199">
        <v>68.38</v>
      </c>
      <c r="AA10" s="199">
        <v>17.2</v>
      </c>
      <c r="AB10" s="199">
        <v>0</v>
      </c>
      <c r="AC10" s="199">
        <v>5.99</v>
      </c>
      <c r="AD10" s="199">
        <v>0</v>
      </c>
      <c r="AE10" s="199">
        <v>0</v>
      </c>
      <c r="AF10" s="199">
        <v>0</v>
      </c>
      <c r="AG10" s="199">
        <v>9.9600000000000009</v>
      </c>
      <c r="AH10" s="199">
        <v>0</v>
      </c>
      <c r="AI10" s="199">
        <v>10</v>
      </c>
      <c r="AJ10" s="199">
        <v>0</v>
      </c>
      <c r="AK10" s="199">
        <v>49.92</v>
      </c>
      <c r="AL10" s="199">
        <v>0</v>
      </c>
      <c r="AM10" s="199">
        <v>0</v>
      </c>
      <c r="AN10" s="199">
        <v>0</v>
      </c>
      <c r="AO10" s="199">
        <v>50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159.66999999999999</v>
      </c>
      <c r="L11" s="199">
        <v>61.55</v>
      </c>
      <c r="M11" s="199">
        <v>0</v>
      </c>
      <c r="N11" s="199">
        <v>29.02</v>
      </c>
      <c r="O11" s="199">
        <v>23.92</v>
      </c>
      <c r="P11" s="199">
        <v>51.07</v>
      </c>
      <c r="Q11" s="199">
        <v>4.1500000000000004</v>
      </c>
      <c r="R11" s="199">
        <v>10.42</v>
      </c>
      <c r="S11" s="199">
        <v>6.48</v>
      </c>
      <c r="T11" s="199">
        <v>0</v>
      </c>
      <c r="U11" s="199">
        <v>220.76</v>
      </c>
      <c r="V11" s="199">
        <v>3.5</v>
      </c>
      <c r="W11" s="199">
        <v>11.41</v>
      </c>
      <c r="X11" s="199">
        <v>36.25</v>
      </c>
      <c r="Y11" s="199">
        <v>0</v>
      </c>
      <c r="Z11" s="199">
        <v>68.38</v>
      </c>
      <c r="AA11" s="199">
        <v>17.2</v>
      </c>
      <c r="AB11" s="199">
        <v>0</v>
      </c>
      <c r="AC11" s="199">
        <v>5.99</v>
      </c>
      <c r="AD11" s="199">
        <v>0</v>
      </c>
      <c r="AE11" s="199">
        <v>0</v>
      </c>
      <c r="AF11" s="199">
        <v>0</v>
      </c>
      <c r="AG11" s="199">
        <v>9.9600000000000009</v>
      </c>
      <c r="AH11" s="199">
        <v>0</v>
      </c>
      <c r="AI11" s="199">
        <v>10</v>
      </c>
      <c r="AJ11" s="199">
        <v>0</v>
      </c>
      <c r="AK11" s="199">
        <v>49.92</v>
      </c>
      <c r="AL11" s="199">
        <v>0</v>
      </c>
      <c r="AM11" s="199">
        <v>0</v>
      </c>
      <c r="AN11" s="199">
        <v>0</v>
      </c>
      <c r="AO11" s="199">
        <v>60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159.66999999999999</v>
      </c>
      <c r="L12" s="199">
        <v>61.55</v>
      </c>
      <c r="M12" s="199">
        <v>0</v>
      </c>
      <c r="N12" s="199">
        <v>29.02</v>
      </c>
      <c r="O12" s="199">
        <v>23.92</v>
      </c>
      <c r="P12" s="199">
        <v>51.07</v>
      </c>
      <c r="Q12" s="199">
        <v>4.1500000000000004</v>
      </c>
      <c r="R12" s="199">
        <v>10.42</v>
      </c>
      <c r="S12" s="199">
        <v>6.48</v>
      </c>
      <c r="T12" s="199">
        <v>0</v>
      </c>
      <c r="U12" s="199">
        <v>220.76</v>
      </c>
      <c r="V12" s="199">
        <v>3.5</v>
      </c>
      <c r="W12" s="199">
        <v>11.41</v>
      </c>
      <c r="X12" s="199">
        <v>36.25</v>
      </c>
      <c r="Y12" s="199">
        <v>0</v>
      </c>
      <c r="Z12" s="199">
        <v>68.38</v>
      </c>
      <c r="AA12" s="199">
        <v>17.2</v>
      </c>
      <c r="AB12" s="199">
        <v>0</v>
      </c>
      <c r="AC12" s="199">
        <v>5.99</v>
      </c>
      <c r="AD12" s="199">
        <v>0</v>
      </c>
      <c r="AE12" s="199">
        <v>0</v>
      </c>
      <c r="AF12" s="199">
        <v>0</v>
      </c>
      <c r="AG12" s="199">
        <v>9.9600000000000009</v>
      </c>
      <c r="AH12" s="199">
        <v>0</v>
      </c>
      <c r="AI12" s="199">
        <v>10</v>
      </c>
      <c r="AJ12" s="199">
        <v>0</v>
      </c>
      <c r="AK12" s="199">
        <v>49.92</v>
      </c>
      <c r="AL12" s="199">
        <v>0</v>
      </c>
      <c r="AM12" s="199">
        <v>0</v>
      </c>
      <c r="AN12" s="199">
        <v>0</v>
      </c>
      <c r="AO12" s="199">
        <v>40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159.66999999999999</v>
      </c>
      <c r="L13" s="199">
        <v>61.55</v>
      </c>
      <c r="M13" s="199">
        <v>0</v>
      </c>
      <c r="N13" s="199">
        <v>29.02</v>
      </c>
      <c r="O13" s="199">
        <v>23.92</v>
      </c>
      <c r="P13" s="199">
        <v>51.07</v>
      </c>
      <c r="Q13" s="199">
        <v>4.1500000000000004</v>
      </c>
      <c r="R13" s="199">
        <v>10.15</v>
      </c>
      <c r="S13" s="199">
        <v>6.48</v>
      </c>
      <c r="T13" s="199">
        <v>0</v>
      </c>
      <c r="U13" s="199">
        <v>220.76</v>
      </c>
      <c r="V13" s="199">
        <v>3.5</v>
      </c>
      <c r="W13" s="199">
        <v>11.41</v>
      </c>
      <c r="X13" s="199">
        <v>36.25</v>
      </c>
      <c r="Y13" s="199">
        <v>0</v>
      </c>
      <c r="Z13" s="199">
        <v>68.38</v>
      </c>
      <c r="AA13" s="199">
        <v>17.2</v>
      </c>
      <c r="AB13" s="199">
        <v>0</v>
      </c>
      <c r="AC13" s="199">
        <v>5.99</v>
      </c>
      <c r="AD13" s="199">
        <v>0</v>
      </c>
      <c r="AE13" s="199">
        <v>0</v>
      </c>
      <c r="AF13" s="199">
        <v>0</v>
      </c>
      <c r="AG13" s="199">
        <v>9.9600000000000009</v>
      </c>
      <c r="AH13" s="199">
        <v>0</v>
      </c>
      <c r="AI13" s="199">
        <v>10</v>
      </c>
      <c r="AJ13" s="199">
        <v>0</v>
      </c>
      <c r="AK13" s="199">
        <v>49.92</v>
      </c>
      <c r="AL13" s="199">
        <v>0</v>
      </c>
      <c r="AM13" s="199">
        <v>0</v>
      </c>
      <c r="AN13" s="199">
        <v>0</v>
      </c>
      <c r="AO13" s="199">
        <v>40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159.66999999999999</v>
      </c>
      <c r="L14" s="199">
        <v>61.55</v>
      </c>
      <c r="M14" s="199">
        <v>0</v>
      </c>
      <c r="N14" s="199">
        <v>29.02</v>
      </c>
      <c r="O14" s="199">
        <v>23.92</v>
      </c>
      <c r="P14" s="199">
        <v>51.07</v>
      </c>
      <c r="Q14" s="199">
        <v>4.1500000000000004</v>
      </c>
      <c r="R14" s="199">
        <v>10.15</v>
      </c>
      <c r="S14" s="199">
        <v>6.48</v>
      </c>
      <c r="T14" s="199">
        <v>0</v>
      </c>
      <c r="U14" s="199">
        <v>220.76</v>
      </c>
      <c r="V14" s="199">
        <v>3.5</v>
      </c>
      <c r="W14" s="199">
        <v>11.41</v>
      </c>
      <c r="X14" s="199">
        <v>36.25</v>
      </c>
      <c r="Y14" s="199">
        <v>0</v>
      </c>
      <c r="Z14" s="199">
        <v>68.38</v>
      </c>
      <c r="AA14" s="199">
        <v>17.2</v>
      </c>
      <c r="AB14" s="199">
        <v>0</v>
      </c>
      <c r="AC14" s="199">
        <v>5.99</v>
      </c>
      <c r="AD14" s="199">
        <v>0</v>
      </c>
      <c r="AE14" s="199">
        <v>0</v>
      </c>
      <c r="AF14" s="199">
        <v>0</v>
      </c>
      <c r="AG14" s="199">
        <v>9.9600000000000009</v>
      </c>
      <c r="AH14" s="199">
        <v>0</v>
      </c>
      <c r="AI14" s="199">
        <v>10</v>
      </c>
      <c r="AJ14" s="199">
        <v>0</v>
      </c>
      <c r="AK14" s="199">
        <v>49.92</v>
      </c>
      <c r="AL14" s="199">
        <v>0</v>
      </c>
      <c r="AM14" s="199">
        <v>0</v>
      </c>
      <c r="AN14" s="199">
        <v>0</v>
      </c>
      <c r="AO14" s="199">
        <v>23.32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159.66999999999999</v>
      </c>
      <c r="L15" s="199">
        <v>61.55</v>
      </c>
      <c r="M15" s="199">
        <v>0</v>
      </c>
      <c r="N15" s="199">
        <v>29.02</v>
      </c>
      <c r="O15" s="199">
        <v>23.92</v>
      </c>
      <c r="P15" s="199">
        <v>51.07</v>
      </c>
      <c r="Q15" s="199">
        <v>4.1500000000000004</v>
      </c>
      <c r="R15" s="199">
        <v>9.6199999999999992</v>
      </c>
      <c r="S15" s="199">
        <v>6.48</v>
      </c>
      <c r="T15" s="199">
        <v>0</v>
      </c>
      <c r="U15" s="199">
        <v>220.76</v>
      </c>
      <c r="V15" s="199">
        <v>3.5</v>
      </c>
      <c r="W15" s="199">
        <v>11.41</v>
      </c>
      <c r="X15" s="199">
        <v>36.25</v>
      </c>
      <c r="Y15" s="199">
        <v>0</v>
      </c>
      <c r="Z15" s="199">
        <v>68.38</v>
      </c>
      <c r="AA15" s="199">
        <v>17.2</v>
      </c>
      <c r="AB15" s="199">
        <v>0</v>
      </c>
      <c r="AC15" s="199">
        <v>6.99</v>
      </c>
      <c r="AD15" s="199">
        <v>0</v>
      </c>
      <c r="AE15" s="199">
        <v>0</v>
      </c>
      <c r="AF15" s="199">
        <v>0</v>
      </c>
      <c r="AG15" s="199">
        <v>9.9600000000000009</v>
      </c>
      <c r="AH15" s="199">
        <v>0</v>
      </c>
      <c r="AI15" s="199">
        <v>10</v>
      </c>
      <c r="AJ15" s="199">
        <v>0</v>
      </c>
      <c r="AK15" s="199">
        <v>49.92</v>
      </c>
      <c r="AL15" s="199">
        <v>0</v>
      </c>
      <c r="AM15" s="199">
        <v>0</v>
      </c>
      <c r="AN15" s="199">
        <v>0</v>
      </c>
      <c r="AO15" s="199">
        <v>23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159.66999999999999</v>
      </c>
      <c r="L16" s="199">
        <v>61.55</v>
      </c>
      <c r="M16" s="199">
        <v>0</v>
      </c>
      <c r="N16" s="199">
        <v>29.02</v>
      </c>
      <c r="O16" s="199">
        <v>23.92</v>
      </c>
      <c r="P16" s="199">
        <v>51.07</v>
      </c>
      <c r="Q16" s="199">
        <v>4.1500000000000004</v>
      </c>
      <c r="R16" s="199">
        <v>9.6199999999999992</v>
      </c>
      <c r="S16" s="199">
        <v>6.48</v>
      </c>
      <c r="T16" s="199">
        <v>0</v>
      </c>
      <c r="U16" s="199">
        <v>220.76</v>
      </c>
      <c r="V16" s="199">
        <v>3.5</v>
      </c>
      <c r="W16" s="199">
        <v>11.41</v>
      </c>
      <c r="X16" s="199">
        <v>36.25</v>
      </c>
      <c r="Y16" s="199">
        <v>0</v>
      </c>
      <c r="Z16" s="199">
        <v>68.38</v>
      </c>
      <c r="AA16" s="199">
        <v>17.2</v>
      </c>
      <c r="AB16" s="199">
        <v>0</v>
      </c>
      <c r="AC16" s="199">
        <v>6.99</v>
      </c>
      <c r="AD16" s="199">
        <v>0</v>
      </c>
      <c r="AE16" s="199">
        <v>0</v>
      </c>
      <c r="AF16" s="199">
        <v>0</v>
      </c>
      <c r="AG16" s="199">
        <v>9.9600000000000009</v>
      </c>
      <c r="AH16" s="199">
        <v>0</v>
      </c>
      <c r="AI16" s="199">
        <v>10</v>
      </c>
      <c r="AJ16" s="199">
        <v>0</v>
      </c>
      <c r="AK16" s="199">
        <v>49.92</v>
      </c>
      <c r="AL16" s="199">
        <v>0</v>
      </c>
      <c r="AM16" s="199">
        <v>0</v>
      </c>
      <c r="AN16" s="199">
        <v>0</v>
      </c>
      <c r="AO16" s="199">
        <v>23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159.66999999999999</v>
      </c>
      <c r="L17" s="199">
        <v>61.55</v>
      </c>
      <c r="M17" s="199">
        <v>0</v>
      </c>
      <c r="N17" s="199">
        <v>29.02</v>
      </c>
      <c r="O17" s="199">
        <v>23.92</v>
      </c>
      <c r="P17" s="199">
        <v>51.07</v>
      </c>
      <c r="Q17" s="199">
        <v>4.1500000000000004</v>
      </c>
      <c r="R17" s="199">
        <v>9.6199999999999992</v>
      </c>
      <c r="S17" s="199">
        <v>6.48</v>
      </c>
      <c r="T17" s="199">
        <v>0</v>
      </c>
      <c r="U17" s="199">
        <v>220.76</v>
      </c>
      <c r="V17" s="199">
        <v>3.5</v>
      </c>
      <c r="W17" s="199">
        <v>11.41</v>
      </c>
      <c r="X17" s="199">
        <v>36.25</v>
      </c>
      <c r="Y17" s="199">
        <v>0</v>
      </c>
      <c r="Z17" s="199">
        <v>68.38</v>
      </c>
      <c r="AA17" s="199">
        <v>17.2</v>
      </c>
      <c r="AB17" s="199">
        <v>0</v>
      </c>
      <c r="AC17" s="199">
        <v>6.99</v>
      </c>
      <c r="AD17" s="199">
        <v>0</v>
      </c>
      <c r="AE17" s="199">
        <v>0</v>
      </c>
      <c r="AF17" s="199">
        <v>0</v>
      </c>
      <c r="AG17" s="199">
        <v>9.9600000000000009</v>
      </c>
      <c r="AH17" s="199">
        <v>0</v>
      </c>
      <c r="AI17" s="199">
        <v>10</v>
      </c>
      <c r="AJ17" s="199">
        <v>0</v>
      </c>
      <c r="AK17" s="199">
        <v>49.92</v>
      </c>
      <c r="AL17" s="199">
        <v>0</v>
      </c>
      <c r="AM17" s="199">
        <v>0</v>
      </c>
      <c r="AN17" s="199">
        <v>0</v>
      </c>
      <c r="AO17" s="199">
        <v>23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159.66999999999999</v>
      </c>
      <c r="L18" s="199">
        <v>61.55</v>
      </c>
      <c r="M18" s="199">
        <v>0</v>
      </c>
      <c r="N18" s="199">
        <v>29.02</v>
      </c>
      <c r="O18" s="199">
        <v>23.92</v>
      </c>
      <c r="P18" s="199">
        <v>51.07</v>
      </c>
      <c r="Q18" s="199">
        <v>4.1500000000000004</v>
      </c>
      <c r="R18" s="199">
        <v>9.6199999999999992</v>
      </c>
      <c r="S18" s="199">
        <v>6.48</v>
      </c>
      <c r="T18" s="199">
        <v>0</v>
      </c>
      <c r="U18" s="199">
        <v>220.76</v>
      </c>
      <c r="V18" s="199">
        <v>3.5</v>
      </c>
      <c r="W18" s="199">
        <v>11.41</v>
      </c>
      <c r="X18" s="199">
        <v>36.25</v>
      </c>
      <c r="Y18" s="199">
        <v>0</v>
      </c>
      <c r="Z18" s="199">
        <v>68.38</v>
      </c>
      <c r="AA18" s="199">
        <v>17.2</v>
      </c>
      <c r="AB18" s="199">
        <v>0</v>
      </c>
      <c r="AC18" s="199">
        <v>6.99</v>
      </c>
      <c r="AD18" s="199">
        <v>0</v>
      </c>
      <c r="AE18" s="199">
        <v>0</v>
      </c>
      <c r="AF18" s="199">
        <v>0</v>
      </c>
      <c r="AG18" s="199">
        <v>9.9600000000000009</v>
      </c>
      <c r="AH18" s="199">
        <v>0</v>
      </c>
      <c r="AI18" s="199">
        <v>10</v>
      </c>
      <c r="AJ18" s="199">
        <v>0</v>
      </c>
      <c r="AK18" s="199">
        <v>49.92</v>
      </c>
      <c r="AL18" s="199">
        <v>0</v>
      </c>
      <c r="AM18" s="199">
        <v>0</v>
      </c>
      <c r="AN18" s="199">
        <v>0</v>
      </c>
      <c r="AO18" s="199">
        <v>23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159.66999999999999</v>
      </c>
      <c r="L19" s="199">
        <v>61.55</v>
      </c>
      <c r="M19" s="199">
        <v>0</v>
      </c>
      <c r="N19" s="199">
        <v>29.02</v>
      </c>
      <c r="O19" s="199">
        <v>23.92</v>
      </c>
      <c r="P19" s="199">
        <v>51.07</v>
      </c>
      <c r="Q19" s="199">
        <v>4.1500000000000004</v>
      </c>
      <c r="R19" s="199">
        <v>10.15</v>
      </c>
      <c r="S19" s="199">
        <v>6.48</v>
      </c>
      <c r="T19" s="199">
        <v>0</v>
      </c>
      <c r="U19" s="199">
        <v>220.76</v>
      </c>
      <c r="V19" s="199">
        <v>3.5</v>
      </c>
      <c r="W19" s="199">
        <v>11.41</v>
      </c>
      <c r="X19" s="199">
        <v>36.25</v>
      </c>
      <c r="Y19" s="199">
        <v>0</v>
      </c>
      <c r="Z19" s="199">
        <v>68.38</v>
      </c>
      <c r="AA19" s="199">
        <v>17.2</v>
      </c>
      <c r="AB19" s="199">
        <v>0</v>
      </c>
      <c r="AC19" s="199">
        <v>6.99</v>
      </c>
      <c r="AD19" s="199">
        <v>0</v>
      </c>
      <c r="AE19" s="199">
        <v>0</v>
      </c>
      <c r="AF19" s="199">
        <v>0</v>
      </c>
      <c r="AG19" s="199">
        <v>9.9600000000000009</v>
      </c>
      <c r="AH19" s="199">
        <v>0</v>
      </c>
      <c r="AI19" s="199">
        <v>10</v>
      </c>
      <c r="AJ19" s="199">
        <v>0</v>
      </c>
      <c r="AK19" s="199">
        <v>49.92</v>
      </c>
      <c r="AL19" s="199">
        <v>0</v>
      </c>
      <c r="AM19" s="199">
        <v>0</v>
      </c>
      <c r="AN19" s="199">
        <v>0</v>
      </c>
      <c r="AO19" s="199">
        <v>23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159.66999999999999</v>
      </c>
      <c r="L20" s="199">
        <v>61.55</v>
      </c>
      <c r="M20" s="199">
        <v>0</v>
      </c>
      <c r="N20" s="199">
        <v>29.02</v>
      </c>
      <c r="O20" s="199">
        <v>23.92</v>
      </c>
      <c r="P20" s="199">
        <v>51.07</v>
      </c>
      <c r="Q20" s="199">
        <v>4.1500000000000004</v>
      </c>
      <c r="R20" s="199">
        <v>10.42</v>
      </c>
      <c r="S20" s="199">
        <v>6.48</v>
      </c>
      <c r="T20" s="199">
        <v>0</v>
      </c>
      <c r="U20" s="199">
        <v>220.76</v>
      </c>
      <c r="V20" s="199">
        <v>3.5</v>
      </c>
      <c r="W20" s="199">
        <v>11.41</v>
      </c>
      <c r="X20" s="199">
        <v>36.25</v>
      </c>
      <c r="Y20" s="199">
        <v>0</v>
      </c>
      <c r="Z20" s="199">
        <v>68.38</v>
      </c>
      <c r="AA20" s="199">
        <v>17.2</v>
      </c>
      <c r="AB20" s="199">
        <v>0</v>
      </c>
      <c r="AC20" s="199">
        <v>6.99</v>
      </c>
      <c r="AD20" s="199">
        <v>0</v>
      </c>
      <c r="AE20" s="199">
        <v>0</v>
      </c>
      <c r="AF20" s="199">
        <v>0</v>
      </c>
      <c r="AG20" s="199">
        <v>9.9600000000000009</v>
      </c>
      <c r="AH20" s="199">
        <v>0</v>
      </c>
      <c r="AI20" s="199">
        <v>10</v>
      </c>
      <c r="AJ20" s="199">
        <v>0</v>
      </c>
      <c r="AK20" s="199">
        <v>49.92</v>
      </c>
      <c r="AL20" s="199">
        <v>0</v>
      </c>
      <c r="AM20" s="199">
        <v>0</v>
      </c>
      <c r="AN20" s="199">
        <v>0</v>
      </c>
      <c r="AO20" s="199">
        <v>23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159.66999999999999</v>
      </c>
      <c r="L21" s="199">
        <v>61.55</v>
      </c>
      <c r="M21" s="199">
        <v>0</v>
      </c>
      <c r="N21" s="199">
        <v>29.02</v>
      </c>
      <c r="O21" s="199">
        <v>23.92</v>
      </c>
      <c r="P21" s="199">
        <v>51.78</v>
      </c>
      <c r="Q21" s="199">
        <v>4.1500000000000004</v>
      </c>
      <c r="R21" s="199">
        <v>10.42</v>
      </c>
      <c r="S21" s="199">
        <v>6.48</v>
      </c>
      <c r="T21" s="199">
        <v>0</v>
      </c>
      <c r="U21" s="199">
        <v>220.76</v>
      </c>
      <c r="V21" s="199">
        <v>3.5</v>
      </c>
      <c r="W21" s="199">
        <v>11.41</v>
      </c>
      <c r="X21" s="199">
        <v>36.25</v>
      </c>
      <c r="Y21" s="199">
        <v>0</v>
      </c>
      <c r="Z21" s="199">
        <v>68.38</v>
      </c>
      <c r="AA21" s="199">
        <v>17.2</v>
      </c>
      <c r="AB21" s="199">
        <v>0</v>
      </c>
      <c r="AC21" s="199">
        <v>6.99</v>
      </c>
      <c r="AD21" s="199">
        <v>0</v>
      </c>
      <c r="AE21" s="199">
        <v>0</v>
      </c>
      <c r="AF21" s="199">
        <v>0</v>
      </c>
      <c r="AG21" s="199">
        <v>9.9600000000000009</v>
      </c>
      <c r="AH21" s="199">
        <v>0</v>
      </c>
      <c r="AI21" s="199">
        <v>10</v>
      </c>
      <c r="AJ21" s="199">
        <v>0</v>
      </c>
      <c r="AK21" s="199">
        <v>49.92</v>
      </c>
      <c r="AL21" s="199">
        <v>0</v>
      </c>
      <c r="AM21" s="199">
        <v>0</v>
      </c>
      <c r="AN21" s="199">
        <v>0</v>
      </c>
      <c r="AO21" s="199">
        <v>23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159.66999999999999</v>
      </c>
      <c r="L22" s="199">
        <v>61.55</v>
      </c>
      <c r="M22" s="199">
        <v>0</v>
      </c>
      <c r="N22" s="199">
        <v>29.02</v>
      </c>
      <c r="O22" s="199">
        <v>23.92</v>
      </c>
      <c r="P22" s="199">
        <v>52.51</v>
      </c>
      <c r="Q22" s="199">
        <v>4.1500000000000004</v>
      </c>
      <c r="R22" s="199">
        <v>10.42</v>
      </c>
      <c r="S22" s="199">
        <v>6.48</v>
      </c>
      <c r="T22" s="199">
        <v>0</v>
      </c>
      <c r="U22" s="199">
        <v>220.76</v>
      </c>
      <c r="V22" s="199">
        <v>3.5</v>
      </c>
      <c r="W22" s="199">
        <v>11.41</v>
      </c>
      <c r="X22" s="199">
        <v>36.25</v>
      </c>
      <c r="Y22" s="199">
        <v>0</v>
      </c>
      <c r="Z22" s="199">
        <v>68.38</v>
      </c>
      <c r="AA22" s="199">
        <v>17.2</v>
      </c>
      <c r="AB22" s="199">
        <v>0</v>
      </c>
      <c r="AC22" s="199">
        <v>6.99</v>
      </c>
      <c r="AD22" s="199">
        <v>0</v>
      </c>
      <c r="AE22" s="199">
        <v>0</v>
      </c>
      <c r="AF22" s="199">
        <v>0</v>
      </c>
      <c r="AG22" s="199">
        <v>9.9600000000000009</v>
      </c>
      <c r="AH22" s="199">
        <v>0</v>
      </c>
      <c r="AI22" s="199">
        <v>10</v>
      </c>
      <c r="AJ22" s="199">
        <v>0</v>
      </c>
      <c r="AK22" s="199">
        <v>49.92</v>
      </c>
      <c r="AL22" s="199">
        <v>0</v>
      </c>
      <c r="AM22" s="199">
        <v>0</v>
      </c>
      <c r="AN22" s="199">
        <v>0</v>
      </c>
      <c r="AO22" s="199">
        <v>23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159.66999999999999</v>
      </c>
      <c r="L23" s="199">
        <v>61.55</v>
      </c>
      <c r="M23" s="199">
        <v>0</v>
      </c>
      <c r="N23" s="199">
        <v>29.02</v>
      </c>
      <c r="O23" s="199">
        <v>23.92</v>
      </c>
      <c r="P23" s="199">
        <v>53.22</v>
      </c>
      <c r="Q23" s="199">
        <v>4.1500000000000004</v>
      </c>
      <c r="R23" s="199">
        <v>9.6199999999999992</v>
      </c>
      <c r="S23" s="199">
        <v>6.48</v>
      </c>
      <c r="T23" s="199">
        <v>0</v>
      </c>
      <c r="U23" s="199">
        <v>220.76</v>
      </c>
      <c r="V23" s="199">
        <v>3.5</v>
      </c>
      <c r="W23" s="199">
        <v>11.41</v>
      </c>
      <c r="X23" s="199">
        <v>36.25</v>
      </c>
      <c r="Y23" s="199">
        <v>0</v>
      </c>
      <c r="Z23" s="199">
        <v>68.38</v>
      </c>
      <c r="AA23" s="199">
        <v>17.2</v>
      </c>
      <c r="AB23" s="199">
        <v>0</v>
      </c>
      <c r="AC23" s="199">
        <v>6.99</v>
      </c>
      <c r="AD23" s="199">
        <v>0</v>
      </c>
      <c r="AE23" s="199">
        <v>0</v>
      </c>
      <c r="AF23" s="199">
        <v>0</v>
      </c>
      <c r="AG23" s="199">
        <v>9.9600000000000009</v>
      </c>
      <c r="AH23" s="199">
        <v>0</v>
      </c>
      <c r="AI23" s="199">
        <v>10</v>
      </c>
      <c r="AJ23" s="199">
        <v>0</v>
      </c>
      <c r="AK23" s="199">
        <v>49.92</v>
      </c>
      <c r="AL23" s="199">
        <v>0</v>
      </c>
      <c r="AM23" s="199">
        <v>0</v>
      </c>
      <c r="AN23" s="199">
        <v>0</v>
      </c>
      <c r="AO23" s="199">
        <v>23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159.66999999999999</v>
      </c>
      <c r="L24" s="199">
        <v>61.55</v>
      </c>
      <c r="M24" s="199">
        <v>0</v>
      </c>
      <c r="N24" s="199">
        <v>29.02</v>
      </c>
      <c r="O24" s="199">
        <v>23.92</v>
      </c>
      <c r="P24" s="199">
        <v>53.58</v>
      </c>
      <c r="Q24" s="199">
        <v>4.1500000000000004</v>
      </c>
      <c r="R24" s="199">
        <v>9.6199999999999992</v>
      </c>
      <c r="S24" s="199">
        <v>6.48</v>
      </c>
      <c r="T24" s="199">
        <v>0</v>
      </c>
      <c r="U24" s="199">
        <v>220.76</v>
      </c>
      <c r="V24" s="199">
        <v>3.5</v>
      </c>
      <c r="W24" s="199">
        <v>11.41</v>
      </c>
      <c r="X24" s="199">
        <v>36.25</v>
      </c>
      <c r="Y24" s="199">
        <v>0</v>
      </c>
      <c r="Z24" s="199">
        <v>68.38</v>
      </c>
      <c r="AA24" s="199">
        <v>17.2</v>
      </c>
      <c r="AB24" s="199">
        <v>0</v>
      </c>
      <c r="AC24" s="199">
        <v>6.99</v>
      </c>
      <c r="AD24" s="199">
        <v>0</v>
      </c>
      <c r="AE24" s="199">
        <v>0</v>
      </c>
      <c r="AF24" s="199">
        <v>0</v>
      </c>
      <c r="AG24" s="199">
        <v>9.9600000000000009</v>
      </c>
      <c r="AH24" s="199">
        <v>0</v>
      </c>
      <c r="AI24" s="199">
        <v>10</v>
      </c>
      <c r="AJ24" s="199">
        <v>0</v>
      </c>
      <c r="AK24" s="199">
        <v>49.92</v>
      </c>
      <c r="AL24" s="199">
        <v>0</v>
      </c>
      <c r="AM24" s="199">
        <v>0</v>
      </c>
      <c r="AN24" s="199">
        <v>0</v>
      </c>
      <c r="AO24" s="199">
        <v>23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159.66999999999999</v>
      </c>
      <c r="L25" s="199">
        <v>61.55</v>
      </c>
      <c r="M25" s="199">
        <v>0</v>
      </c>
      <c r="N25" s="199">
        <v>29.02</v>
      </c>
      <c r="O25" s="199">
        <v>23.92</v>
      </c>
      <c r="P25" s="199">
        <v>53.64</v>
      </c>
      <c r="Q25" s="199">
        <v>4.1500000000000004</v>
      </c>
      <c r="R25" s="199">
        <v>10.42</v>
      </c>
      <c r="S25" s="199">
        <v>6.48</v>
      </c>
      <c r="T25" s="199">
        <v>0</v>
      </c>
      <c r="U25" s="199">
        <v>220.76</v>
      </c>
      <c r="V25" s="199">
        <v>3.5</v>
      </c>
      <c r="W25" s="199">
        <v>11.41</v>
      </c>
      <c r="X25" s="199">
        <v>36.25</v>
      </c>
      <c r="Y25" s="199">
        <v>0</v>
      </c>
      <c r="Z25" s="199">
        <v>68.38</v>
      </c>
      <c r="AA25" s="199">
        <v>17.2</v>
      </c>
      <c r="AB25" s="199">
        <v>0</v>
      </c>
      <c r="AC25" s="199">
        <v>6.99</v>
      </c>
      <c r="AD25" s="199">
        <v>0</v>
      </c>
      <c r="AE25" s="199">
        <v>0</v>
      </c>
      <c r="AF25" s="199">
        <v>0</v>
      </c>
      <c r="AG25" s="199">
        <v>9.9600000000000009</v>
      </c>
      <c r="AH25" s="199">
        <v>0</v>
      </c>
      <c r="AI25" s="199">
        <v>10</v>
      </c>
      <c r="AJ25" s="199">
        <v>0</v>
      </c>
      <c r="AK25" s="199">
        <v>49.92</v>
      </c>
      <c r="AL25" s="199">
        <v>0</v>
      </c>
      <c r="AM25" s="199">
        <v>0</v>
      </c>
      <c r="AN25" s="199">
        <v>0</v>
      </c>
      <c r="AO25" s="199">
        <v>23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159.66999999999999</v>
      </c>
      <c r="L26" s="199">
        <v>61.55</v>
      </c>
      <c r="M26" s="199">
        <v>0</v>
      </c>
      <c r="N26" s="199">
        <v>29.02</v>
      </c>
      <c r="O26" s="199">
        <v>23.92</v>
      </c>
      <c r="P26" s="199">
        <v>53.64</v>
      </c>
      <c r="Q26" s="199">
        <v>4.1500000000000004</v>
      </c>
      <c r="R26" s="199">
        <v>10.42</v>
      </c>
      <c r="S26" s="199">
        <v>6.48</v>
      </c>
      <c r="T26" s="199">
        <v>0</v>
      </c>
      <c r="U26" s="199">
        <v>220.76</v>
      </c>
      <c r="V26" s="199">
        <v>3.5</v>
      </c>
      <c r="W26" s="199">
        <v>11.41</v>
      </c>
      <c r="X26" s="199">
        <v>36.25</v>
      </c>
      <c r="Y26" s="199">
        <v>0</v>
      </c>
      <c r="Z26" s="199">
        <v>68.38</v>
      </c>
      <c r="AA26" s="199">
        <v>17.2</v>
      </c>
      <c r="AB26" s="199">
        <v>0</v>
      </c>
      <c r="AC26" s="199">
        <v>6.99</v>
      </c>
      <c r="AD26" s="199">
        <v>0</v>
      </c>
      <c r="AE26" s="199">
        <v>0</v>
      </c>
      <c r="AF26" s="199">
        <v>0</v>
      </c>
      <c r="AG26" s="199">
        <v>9.9600000000000009</v>
      </c>
      <c r="AH26" s="199">
        <v>0</v>
      </c>
      <c r="AI26" s="199">
        <v>10</v>
      </c>
      <c r="AJ26" s="199">
        <v>0</v>
      </c>
      <c r="AK26" s="199">
        <v>49.92</v>
      </c>
      <c r="AL26" s="199">
        <v>0</v>
      </c>
      <c r="AM26" s="199">
        <v>0</v>
      </c>
      <c r="AN26" s="199">
        <v>0</v>
      </c>
      <c r="AO26" s="199">
        <v>23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159.66999999999999</v>
      </c>
      <c r="L27" s="199">
        <v>61.55</v>
      </c>
      <c r="M27" s="199">
        <v>0</v>
      </c>
      <c r="N27" s="199">
        <v>29.02</v>
      </c>
      <c r="O27" s="199">
        <v>23.92</v>
      </c>
      <c r="P27" s="199">
        <v>53.64</v>
      </c>
      <c r="Q27" s="199">
        <v>4.1500000000000004</v>
      </c>
      <c r="R27" s="199">
        <v>10.42</v>
      </c>
      <c r="S27" s="199">
        <v>6.48</v>
      </c>
      <c r="T27" s="199">
        <v>0</v>
      </c>
      <c r="U27" s="199">
        <v>220.76</v>
      </c>
      <c r="V27" s="199">
        <v>3.5</v>
      </c>
      <c r="W27" s="199">
        <v>11.41</v>
      </c>
      <c r="X27" s="199">
        <v>36.25</v>
      </c>
      <c r="Y27" s="199">
        <v>0</v>
      </c>
      <c r="Z27" s="199">
        <v>68.38</v>
      </c>
      <c r="AA27" s="199">
        <v>17.2</v>
      </c>
      <c r="AB27" s="199">
        <v>0</v>
      </c>
      <c r="AC27" s="199">
        <v>6.99</v>
      </c>
      <c r="AD27" s="199">
        <v>0</v>
      </c>
      <c r="AE27" s="199">
        <v>0</v>
      </c>
      <c r="AF27" s="199">
        <v>0</v>
      </c>
      <c r="AG27" s="199">
        <v>9.9600000000000009</v>
      </c>
      <c r="AH27" s="199">
        <v>0</v>
      </c>
      <c r="AI27" s="199">
        <v>10</v>
      </c>
      <c r="AJ27" s="199">
        <v>0</v>
      </c>
      <c r="AK27" s="199">
        <v>49.92</v>
      </c>
      <c r="AL27" s="199">
        <v>0</v>
      </c>
      <c r="AM27" s="199">
        <v>0</v>
      </c>
      <c r="AN27" s="199">
        <v>0</v>
      </c>
      <c r="AO27" s="199">
        <v>23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159.66999999999999</v>
      </c>
      <c r="L28" s="199">
        <v>61.55</v>
      </c>
      <c r="M28" s="199">
        <v>0</v>
      </c>
      <c r="N28" s="199">
        <v>29.02</v>
      </c>
      <c r="O28" s="199">
        <v>23.92</v>
      </c>
      <c r="P28" s="199">
        <v>53.64</v>
      </c>
      <c r="Q28" s="199">
        <v>4.1500000000000004</v>
      </c>
      <c r="R28" s="199">
        <v>10.42</v>
      </c>
      <c r="S28" s="199">
        <v>6.48</v>
      </c>
      <c r="T28" s="199">
        <v>0</v>
      </c>
      <c r="U28" s="199">
        <v>220.76</v>
      </c>
      <c r="V28" s="199">
        <v>3.5</v>
      </c>
      <c r="W28" s="199">
        <v>11.41</v>
      </c>
      <c r="X28" s="199">
        <v>36.25</v>
      </c>
      <c r="Y28" s="199">
        <v>0</v>
      </c>
      <c r="Z28" s="199">
        <v>68.38</v>
      </c>
      <c r="AA28" s="199">
        <v>17.2</v>
      </c>
      <c r="AB28" s="199">
        <v>0</v>
      </c>
      <c r="AC28" s="199">
        <v>6.99</v>
      </c>
      <c r="AD28" s="199">
        <v>0</v>
      </c>
      <c r="AE28" s="199">
        <v>0</v>
      </c>
      <c r="AF28" s="199">
        <v>0</v>
      </c>
      <c r="AG28" s="199">
        <v>9.9600000000000009</v>
      </c>
      <c r="AH28" s="199">
        <v>0</v>
      </c>
      <c r="AI28" s="199">
        <v>10</v>
      </c>
      <c r="AJ28" s="199">
        <v>0</v>
      </c>
      <c r="AK28" s="199">
        <v>49.92</v>
      </c>
      <c r="AL28" s="199">
        <v>0</v>
      </c>
      <c r="AM28" s="199">
        <v>0</v>
      </c>
      <c r="AN28" s="199">
        <v>0</v>
      </c>
      <c r="AO28" s="199">
        <v>23</v>
      </c>
      <c r="AP28" s="199">
        <v>0</v>
      </c>
      <c r="AQ28" s="199">
        <v>0.28000000000000003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159.66999999999999</v>
      </c>
      <c r="L29" s="199">
        <v>61.55</v>
      </c>
      <c r="M29" s="199">
        <v>0</v>
      </c>
      <c r="N29" s="199">
        <v>29.02</v>
      </c>
      <c r="O29" s="199">
        <v>23.92</v>
      </c>
      <c r="P29" s="199">
        <v>53.64</v>
      </c>
      <c r="Q29" s="199">
        <v>4.1500000000000004</v>
      </c>
      <c r="R29" s="199">
        <v>10.42</v>
      </c>
      <c r="S29" s="199">
        <v>6.48</v>
      </c>
      <c r="T29" s="199">
        <v>0</v>
      </c>
      <c r="U29" s="199">
        <v>220.76</v>
      </c>
      <c r="V29" s="199">
        <v>3.5</v>
      </c>
      <c r="W29" s="199">
        <v>11.41</v>
      </c>
      <c r="X29" s="199">
        <v>36.25</v>
      </c>
      <c r="Y29" s="199">
        <v>0</v>
      </c>
      <c r="Z29" s="199">
        <v>68.38</v>
      </c>
      <c r="AA29" s="199">
        <v>17.2</v>
      </c>
      <c r="AB29" s="199">
        <v>0</v>
      </c>
      <c r="AC29" s="199">
        <v>6.99</v>
      </c>
      <c r="AD29" s="199">
        <v>0</v>
      </c>
      <c r="AE29" s="199">
        <v>0</v>
      </c>
      <c r="AF29" s="199">
        <v>0</v>
      </c>
      <c r="AG29" s="199">
        <v>9.9600000000000009</v>
      </c>
      <c r="AH29" s="199">
        <v>0</v>
      </c>
      <c r="AI29" s="199">
        <v>10</v>
      </c>
      <c r="AJ29" s="199">
        <v>0</v>
      </c>
      <c r="AK29" s="199">
        <v>49.92</v>
      </c>
      <c r="AL29" s="199">
        <v>0</v>
      </c>
      <c r="AM29" s="199">
        <v>0</v>
      </c>
      <c r="AN29" s="199">
        <v>0</v>
      </c>
      <c r="AO29" s="199">
        <v>23</v>
      </c>
      <c r="AP29" s="199">
        <v>0</v>
      </c>
      <c r="AQ29" s="199">
        <v>3.5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159.66999999999999</v>
      </c>
      <c r="L30" s="199">
        <v>61.55</v>
      </c>
      <c r="M30" s="199">
        <v>0</v>
      </c>
      <c r="N30" s="199">
        <v>29.02</v>
      </c>
      <c r="O30" s="199">
        <v>23.92</v>
      </c>
      <c r="P30" s="199">
        <v>53.64</v>
      </c>
      <c r="Q30" s="199">
        <v>4.1500000000000004</v>
      </c>
      <c r="R30" s="199">
        <v>10.42</v>
      </c>
      <c r="S30" s="199">
        <v>6.48</v>
      </c>
      <c r="T30" s="199">
        <v>0</v>
      </c>
      <c r="U30" s="199">
        <v>220.76</v>
      </c>
      <c r="V30" s="199">
        <v>3.5</v>
      </c>
      <c r="W30" s="199">
        <v>11.41</v>
      </c>
      <c r="X30" s="199">
        <v>36.25</v>
      </c>
      <c r="Y30" s="199">
        <v>0</v>
      </c>
      <c r="Z30" s="199">
        <v>68.38</v>
      </c>
      <c r="AA30" s="199">
        <v>17.2</v>
      </c>
      <c r="AB30" s="199">
        <v>0</v>
      </c>
      <c r="AC30" s="199">
        <v>6.99</v>
      </c>
      <c r="AD30" s="199">
        <v>0</v>
      </c>
      <c r="AE30" s="199">
        <v>0</v>
      </c>
      <c r="AF30" s="199">
        <v>0</v>
      </c>
      <c r="AG30" s="199">
        <v>9.9600000000000009</v>
      </c>
      <c r="AH30" s="199">
        <v>0</v>
      </c>
      <c r="AI30" s="199">
        <v>10</v>
      </c>
      <c r="AJ30" s="199">
        <v>0</v>
      </c>
      <c r="AK30" s="199">
        <v>49.92</v>
      </c>
      <c r="AL30" s="199">
        <v>0</v>
      </c>
      <c r="AM30" s="199">
        <v>0</v>
      </c>
      <c r="AN30" s="199">
        <v>0</v>
      </c>
      <c r="AO30" s="199">
        <v>23</v>
      </c>
      <c r="AP30" s="199">
        <v>0</v>
      </c>
      <c r="AQ30" s="199">
        <v>9.25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159.66999999999999</v>
      </c>
      <c r="L31" s="199">
        <v>61.55</v>
      </c>
      <c r="M31" s="199">
        <v>0</v>
      </c>
      <c r="N31" s="199">
        <v>29.02</v>
      </c>
      <c r="O31" s="199">
        <v>23.92</v>
      </c>
      <c r="P31" s="199">
        <v>53.64</v>
      </c>
      <c r="Q31" s="199">
        <v>4.1500000000000004</v>
      </c>
      <c r="R31" s="199">
        <v>9.6199999999999992</v>
      </c>
      <c r="S31" s="199">
        <v>6.48</v>
      </c>
      <c r="T31" s="199">
        <v>0</v>
      </c>
      <c r="U31" s="199">
        <v>220.76</v>
      </c>
      <c r="V31" s="199">
        <v>3.5</v>
      </c>
      <c r="W31" s="199">
        <v>11.41</v>
      </c>
      <c r="X31" s="199">
        <v>36.25</v>
      </c>
      <c r="Y31" s="199">
        <v>0</v>
      </c>
      <c r="Z31" s="199">
        <v>68.38</v>
      </c>
      <c r="AA31" s="199">
        <v>17.2</v>
      </c>
      <c r="AB31" s="199">
        <v>0</v>
      </c>
      <c r="AC31" s="199">
        <v>6.99</v>
      </c>
      <c r="AD31" s="199">
        <v>0</v>
      </c>
      <c r="AE31" s="199">
        <v>0</v>
      </c>
      <c r="AF31" s="199">
        <v>0</v>
      </c>
      <c r="AG31" s="199">
        <v>9.9600000000000009</v>
      </c>
      <c r="AH31" s="199">
        <v>0</v>
      </c>
      <c r="AI31" s="199">
        <v>10</v>
      </c>
      <c r="AJ31" s="199">
        <v>0</v>
      </c>
      <c r="AK31" s="199">
        <v>49.92</v>
      </c>
      <c r="AL31" s="199">
        <v>0</v>
      </c>
      <c r="AM31" s="199">
        <v>0</v>
      </c>
      <c r="AN31" s="199">
        <v>0</v>
      </c>
      <c r="AO31" s="199">
        <v>23</v>
      </c>
      <c r="AP31" s="199">
        <v>0</v>
      </c>
      <c r="AQ31" s="199">
        <v>17.29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159.66999999999999</v>
      </c>
      <c r="L32" s="199">
        <v>61.55</v>
      </c>
      <c r="M32" s="199">
        <v>0</v>
      </c>
      <c r="N32" s="199">
        <v>29.02</v>
      </c>
      <c r="O32" s="199">
        <v>23.92</v>
      </c>
      <c r="P32" s="199">
        <v>53.64</v>
      </c>
      <c r="Q32" s="199">
        <v>4.1500000000000004</v>
      </c>
      <c r="R32" s="199">
        <v>9.6199999999999992</v>
      </c>
      <c r="S32" s="199">
        <v>6.48</v>
      </c>
      <c r="T32" s="199">
        <v>0</v>
      </c>
      <c r="U32" s="199">
        <v>220.76</v>
      </c>
      <c r="V32" s="199">
        <v>3.5</v>
      </c>
      <c r="W32" s="199">
        <v>11.41</v>
      </c>
      <c r="X32" s="199">
        <v>36.25</v>
      </c>
      <c r="Y32" s="199">
        <v>0</v>
      </c>
      <c r="Z32" s="199">
        <v>68.38</v>
      </c>
      <c r="AA32" s="199">
        <v>17.2</v>
      </c>
      <c r="AB32" s="199">
        <v>0</v>
      </c>
      <c r="AC32" s="199">
        <v>6.99</v>
      </c>
      <c r="AD32" s="199">
        <v>0</v>
      </c>
      <c r="AE32" s="199">
        <v>0</v>
      </c>
      <c r="AF32" s="199">
        <v>0</v>
      </c>
      <c r="AG32" s="199">
        <v>9.9600000000000009</v>
      </c>
      <c r="AH32" s="199">
        <v>0</v>
      </c>
      <c r="AI32" s="199">
        <v>10</v>
      </c>
      <c r="AJ32" s="199">
        <v>0</v>
      </c>
      <c r="AK32" s="199">
        <v>49.92</v>
      </c>
      <c r="AL32" s="199">
        <v>0</v>
      </c>
      <c r="AM32" s="199">
        <v>0</v>
      </c>
      <c r="AN32" s="199">
        <v>0</v>
      </c>
      <c r="AO32" s="199">
        <v>23.4</v>
      </c>
      <c r="AP32" s="199">
        <v>0</v>
      </c>
      <c r="AQ32" s="199">
        <v>23.75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159.66999999999999</v>
      </c>
      <c r="L33" s="199">
        <v>61.55</v>
      </c>
      <c r="M33" s="199">
        <v>0</v>
      </c>
      <c r="N33" s="199">
        <v>29.02</v>
      </c>
      <c r="O33" s="199">
        <v>23.92</v>
      </c>
      <c r="P33" s="199">
        <v>53.64</v>
      </c>
      <c r="Q33" s="199">
        <v>4.1500000000000004</v>
      </c>
      <c r="R33" s="199">
        <v>10.42</v>
      </c>
      <c r="S33" s="199">
        <v>6.48</v>
      </c>
      <c r="T33" s="199">
        <v>0</v>
      </c>
      <c r="U33" s="199">
        <v>220.76</v>
      </c>
      <c r="V33" s="199">
        <v>3.5</v>
      </c>
      <c r="W33" s="199">
        <v>11.41</v>
      </c>
      <c r="X33" s="199">
        <v>36.25</v>
      </c>
      <c r="Y33" s="199">
        <v>0</v>
      </c>
      <c r="Z33" s="199">
        <v>68.38</v>
      </c>
      <c r="AA33" s="199">
        <v>17.2</v>
      </c>
      <c r="AB33" s="199">
        <v>0</v>
      </c>
      <c r="AC33" s="199">
        <v>6.99</v>
      </c>
      <c r="AD33" s="199">
        <v>0</v>
      </c>
      <c r="AE33" s="199">
        <v>0</v>
      </c>
      <c r="AF33" s="199">
        <v>0</v>
      </c>
      <c r="AG33" s="199">
        <v>9.9600000000000009</v>
      </c>
      <c r="AH33" s="199">
        <v>0</v>
      </c>
      <c r="AI33" s="199">
        <v>10</v>
      </c>
      <c r="AJ33" s="199">
        <v>0</v>
      </c>
      <c r="AK33" s="199">
        <v>49.92</v>
      </c>
      <c r="AL33" s="199">
        <v>0</v>
      </c>
      <c r="AM33" s="199">
        <v>0</v>
      </c>
      <c r="AN33" s="199">
        <v>0</v>
      </c>
      <c r="AO33" s="199">
        <v>23.2</v>
      </c>
      <c r="AP33" s="199">
        <v>0</v>
      </c>
      <c r="AQ33" s="199">
        <v>23.75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159.66999999999999</v>
      </c>
      <c r="L34" s="199">
        <v>61.55</v>
      </c>
      <c r="M34" s="199">
        <v>0</v>
      </c>
      <c r="N34" s="199">
        <v>29.02</v>
      </c>
      <c r="O34" s="199">
        <v>23.92</v>
      </c>
      <c r="P34" s="199">
        <v>53.64</v>
      </c>
      <c r="Q34" s="199">
        <v>4.1500000000000004</v>
      </c>
      <c r="R34" s="199">
        <v>10.42</v>
      </c>
      <c r="S34" s="199">
        <v>6.48</v>
      </c>
      <c r="T34" s="199">
        <v>0</v>
      </c>
      <c r="U34" s="199">
        <v>220.76</v>
      </c>
      <c r="V34" s="199">
        <v>3.5</v>
      </c>
      <c r="W34" s="199">
        <v>11.41</v>
      </c>
      <c r="X34" s="199">
        <v>36.25</v>
      </c>
      <c r="Y34" s="199">
        <v>0</v>
      </c>
      <c r="Z34" s="199">
        <v>68.38</v>
      </c>
      <c r="AA34" s="199">
        <v>17.2</v>
      </c>
      <c r="AB34" s="199">
        <v>0</v>
      </c>
      <c r="AC34" s="199">
        <v>6.99</v>
      </c>
      <c r="AD34" s="199">
        <v>0</v>
      </c>
      <c r="AE34" s="199">
        <v>0</v>
      </c>
      <c r="AF34" s="199">
        <v>0</v>
      </c>
      <c r="AG34" s="199">
        <v>9.9600000000000009</v>
      </c>
      <c r="AH34" s="199">
        <v>0</v>
      </c>
      <c r="AI34" s="199">
        <v>10</v>
      </c>
      <c r="AJ34" s="199">
        <v>0</v>
      </c>
      <c r="AK34" s="199">
        <v>49.92</v>
      </c>
      <c r="AL34" s="199">
        <v>0</v>
      </c>
      <c r="AM34" s="199">
        <v>0</v>
      </c>
      <c r="AN34" s="199">
        <v>0</v>
      </c>
      <c r="AO34" s="199">
        <v>23.2</v>
      </c>
      <c r="AP34" s="199">
        <v>0</v>
      </c>
      <c r="AQ34" s="199">
        <v>23.75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159.66999999999999</v>
      </c>
      <c r="L35" s="199">
        <v>61.55</v>
      </c>
      <c r="M35" s="199">
        <v>0</v>
      </c>
      <c r="N35" s="199">
        <v>29.02</v>
      </c>
      <c r="O35" s="199">
        <v>23.92</v>
      </c>
      <c r="P35" s="199">
        <v>53.64</v>
      </c>
      <c r="Q35" s="199">
        <v>4.1500000000000004</v>
      </c>
      <c r="R35" s="199">
        <v>10.42</v>
      </c>
      <c r="S35" s="199">
        <v>6.48</v>
      </c>
      <c r="T35" s="199">
        <v>0</v>
      </c>
      <c r="U35" s="199">
        <v>220.76</v>
      </c>
      <c r="V35" s="199">
        <v>3.5</v>
      </c>
      <c r="W35" s="199">
        <v>11.41</v>
      </c>
      <c r="X35" s="199">
        <v>36.25</v>
      </c>
      <c r="Y35" s="199">
        <v>0</v>
      </c>
      <c r="Z35" s="199">
        <v>68.38</v>
      </c>
      <c r="AA35" s="199">
        <v>17.2</v>
      </c>
      <c r="AB35" s="199">
        <v>0</v>
      </c>
      <c r="AC35" s="199">
        <v>6.99</v>
      </c>
      <c r="AD35" s="199">
        <v>0</v>
      </c>
      <c r="AE35" s="199">
        <v>0</v>
      </c>
      <c r="AF35" s="199">
        <v>0</v>
      </c>
      <c r="AG35" s="199">
        <v>9.9600000000000009</v>
      </c>
      <c r="AH35" s="199">
        <v>0</v>
      </c>
      <c r="AI35" s="199">
        <v>10</v>
      </c>
      <c r="AJ35" s="199">
        <v>0</v>
      </c>
      <c r="AK35" s="199">
        <v>49.92</v>
      </c>
      <c r="AL35" s="199">
        <v>0</v>
      </c>
      <c r="AM35" s="199">
        <v>0</v>
      </c>
      <c r="AN35" s="199">
        <v>0</v>
      </c>
      <c r="AO35" s="199">
        <v>23</v>
      </c>
      <c r="AP35" s="199">
        <v>0</v>
      </c>
      <c r="AQ35" s="199">
        <v>23.75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159.66999999999999</v>
      </c>
      <c r="L36" s="199">
        <v>61.55</v>
      </c>
      <c r="M36" s="199">
        <v>0</v>
      </c>
      <c r="N36" s="199">
        <v>29.02</v>
      </c>
      <c r="O36" s="199">
        <v>23.92</v>
      </c>
      <c r="P36" s="199">
        <v>53.64</v>
      </c>
      <c r="Q36" s="199">
        <v>4.1500000000000004</v>
      </c>
      <c r="R36" s="199">
        <v>10.42</v>
      </c>
      <c r="S36" s="199">
        <v>6.48</v>
      </c>
      <c r="T36" s="199">
        <v>0</v>
      </c>
      <c r="U36" s="199">
        <v>220.76</v>
      </c>
      <c r="V36" s="199">
        <v>3.5</v>
      </c>
      <c r="W36" s="199">
        <v>11.41</v>
      </c>
      <c r="X36" s="199">
        <v>36.25</v>
      </c>
      <c r="Y36" s="199">
        <v>0</v>
      </c>
      <c r="Z36" s="199">
        <v>68.38</v>
      </c>
      <c r="AA36" s="199">
        <v>17.2</v>
      </c>
      <c r="AB36" s="199">
        <v>0</v>
      </c>
      <c r="AC36" s="199">
        <v>6.99</v>
      </c>
      <c r="AD36" s="199">
        <v>0</v>
      </c>
      <c r="AE36" s="199">
        <v>0</v>
      </c>
      <c r="AF36" s="199">
        <v>0</v>
      </c>
      <c r="AG36" s="199">
        <v>9.9600000000000009</v>
      </c>
      <c r="AH36" s="199">
        <v>0</v>
      </c>
      <c r="AI36" s="199">
        <v>10</v>
      </c>
      <c r="AJ36" s="199">
        <v>0</v>
      </c>
      <c r="AK36" s="199">
        <v>49.92</v>
      </c>
      <c r="AL36" s="199">
        <v>0</v>
      </c>
      <c r="AM36" s="199">
        <v>0</v>
      </c>
      <c r="AN36" s="199">
        <v>0</v>
      </c>
      <c r="AO36" s="199">
        <v>23</v>
      </c>
      <c r="AP36" s="199">
        <v>0</v>
      </c>
      <c r="AQ36" s="199">
        <v>23.75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159.66999999999999</v>
      </c>
      <c r="L37" s="199">
        <v>61.55</v>
      </c>
      <c r="M37" s="199">
        <v>0</v>
      </c>
      <c r="N37" s="199">
        <v>29.02</v>
      </c>
      <c r="O37" s="199">
        <v>23.92</v>
      </c>
      <c r="P37" s="199">
        <v>53.64</v>
      </c>
      <c r="Q37" s="199">
        <v>4.1500000000000004</v>
      </c>
      <c r="R37" s="199">
        <v>10.42</v>
      </c>
      <c r="S37" s="199">
        <v>6.48</v>
      </c>
      <c r="T37" s="199">
        <v>0</v>
      </c>
      <c r="U37" s="199">
        <v>220.76</v>
      </c>
      <c r="V37" s="199">
        <v>3.5</v>
      </c>
      <c r="W37" s="199">
        <v>11.41</v>
      </c>
      <c r="X37" s="199">
        <v>36.25</v>
      </c>
      <c r="Y37" s="199">
        <v>0</v>
      </c>
      <c r="Z37" s="199">
        <v>68.38</v>
      </c>
      <c r="AA37" s="199">
        <v>17.2</v>
      </c>
      <c r="AB37" s="199">
        <v>0</v>
      </c>
      <c r="AC37" s="199">
        <v>6.99</v>
      </c>
      <c r="AD37" s="199">
        <v>0</v>
      </c>
      <c r="AE37" s="199">
        <v>0</v>
      </c>
      <c r="AF37" s="199">
        <v>0</v>
      </c>
      <c r="AG37" s="199">
        <v>9.9600000000000009</v>
      </c>
      <c r="AH37" s="199">
        <v>0</v>
      </c>
      <c r="AI37" s="199">
        <v>10</v>
      </c>
      <c r="AJ37" s="199">
        <v>0</v>
      </c>
      <c r="AK37" s="199">
        <v>49.92</v>
      </c>
      <c r="AL37" s="199">
        <v>0</v>
      </c>
      <c r="AM37" s="199">
        <v>0</v>
      </c>
      <c r="AN37" s="199">
        <v>0</v>
      </c>
      <c r="AO37" s="199">
        <v>23</v>
      </c>
      <c r="AP37" s="199">
        <v>0</v>
      </c>
      <c r="AQ37" s="199">
        <v>23.75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159.66999999999999</v>
      </c>
      <c r="L38" s="199">
        <v>61.55</v>
      </c>
      <c r="M38" s="199">
        <v>0</v>
      </c>
      <c r="N38" s="199">
        <v>29.02</v>
      </c>
      <c r="O38" s="199">
        <v>23.92</v>
      </c>
      <c r="P38" s="199">
        <v>53.64</v>
      </c>
      <c r="Q38" s="199">
        <v>4.1500000000000004</v>
      </c>
      <c r="R38" s="199">
        <v>10.42</v>
      </c>
      <c r="S38" s="199">
        <v>6.48</v>
      </c>
      <c r="T38" s="199">
        <v>0</v>
      </c>
      <c r="U38" s="199">
        <v>220.76</v>
      </c>
      <c r="V38" s="199">
        <v>3.5</v>
      </c>
      <c r="W38" s="199">
        <v>11.41</v>
      </c>
      <c r="X38" s="199">
        <v>36.25</v>
      </c>
      <c r="Y38" s="199">
        <v>0</v>
      </c>
      <c r="Z38" s="199">
        <v>68.38</v>
      </c>
      <c r="AA38" s="199">
        <v>17.2</v>
      </c>
      <c r="AB38" s="199">
        <v>0</v>
      </c>
      <c r="AC38" s="199">
        <v>6.99</v>
      </c>
      <c r="AD38" s="199">
        <v>0</v>
      </c>
      <c r="AE38" s="199">
        <v>0</v>
      </c>
      <c r="AF38" s="199">
        <v>0</v>
      </c>
      <c r="AG38" s="199">
        <v>9.9600000000000009</v>
      </c>
      <c r="AH38" s="199">
        <v>0</v>
      </c>
      <c r="AI38" s="199">
        <v>10</v>
      </c>
      <c r="AJ38" s="199">
        <v>0</v>
      </c>
      <c r="AK38" s="199">
        <v>49.92</v>
      </c>
      <c r="AL38" s="199">
        <v>0</v>
      </c>
      <c r="AM38" s="199">
        <v>0</v>
      </c>
      <c r="AN38" s="199">
        <v>0</v>
      </c>
      <c r="AO38" s="199">
        <v>23</v>
      </c>
      <c r="AP38" s="199">
        <v>0</v>
      </c>
      <c r="AQ38" s="199">
        <v>23.75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159.66999999999999</v>
      </c>
      <c r="L39" s="199">
        <v>61.55</v>
      </c>
      <c r="M39" s="199">
        <v>0</v>
      </c>
      <c r="N39" s="199">
        <v>29.02</v>
      </c>
      <c r="O39" s="199">
        <v>23.92</v>
      </c>
      <c r="P39" s="199">
        <v>53.64</v>
      </c>
      <c r="Q39" s="199">
        <v>4.1500000000000004</v>
      </c>
      <c r="R39" s="199">
        <v>10.42</v>
      </c>
      <c r="S39" s="199">
        <v>6.48</v>
      </c>
      <c r="T39" s="199">
        <v>0</v>
      </c>
      <c r="U39" s="199">
        <v>220.76</v>
      </c>
      <c r="V39" s="199">
        <v>3.5</v>
      </c>
      <c r="W39" s="199">
        <v>11.41</v>
      </c>
      <c r="X39" s="199">
        <v>36.25</v>
      </c>
      <c r="Y39" s="199">
        <v>0</v>
      </c>
      <c r="Z39" s="199">
        <v>68.38</v>
      </c>
      <c r="AA39" s="199">
        <v>17.2</v>
      </c>
      <c r="AB39" s="199">
        <v>0</v>
      </c>
      <c r="AC39" s="199">
        <v>5.99</v>
      </c>
      <c r="AD39" s="199">
        <v>0</v>
      </c>
      <c r="AE39" s="199">
        <v>0</v>
      </c>
      <c r="AF39" s="199">
        <v>0</v>
      </c>
      <c r="AG39" s="199">
        <v>9.9600000000000009</v>
      </c>
      <c r="AH39" s="199">
        <v>0</v>
      </c>
      <c r="AI39" s="199">
        <v>10</v>
      </c>
      <c r="AJ39" s="199">
        <v>0</v>
      </c>
      <c r="AK39" s="199">
        <v>49.92</v>
      </c>
      <c r="AL39" s="199">
        <v>0</v>
      </c>
      <c r="AM39" s="199">
        <v>0</v>
      </c>
      <c r="AN39" s="199">
        <v>0</v>
      </c>
      <c r="AO39" s="199">
        <v>23</v>
      </c>
      <c r="AP39" s="199">
        <v>0</v>
      </c>
      <c r="AQ39" s="199">
        <v>23.75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159.66999999999999</v>
      </c>
      <c r="L40" s="199">
        <v>61.55</v>
      </c>
      <c r="M40" s="199">
        <v>0</v>
      </c>
      <c r="N40" s="199">
        <v>29.02</v>
      </c>
      <c r="O40" s="199">
        <v>23.92</v>
      </c>
      <c r="P40" s="199">
        <v>53.64</v>
      </c>
      <c r="Q40" s="199">
        <v>4.1500000000000004</v>
      </c>
      <c r="R40" s="199">
        <v>10.42</v>
      </c>
      <c r="S40" s="199">
        <v>6.48</v>
      </c>
      <c r="T40" s="199">
        <v>0</v>
      </c>
      <c r="U40" s="199">
        <v>220.76</v>
      </c>
      <c r="V40" s="199">
        <v>3.5</v>
      </c>
      <c r="W40" s="199">
        <v>11.41</v>
      </c>
      <c r="X40" s="199">
        <v>36.25</v>
      </c>
      <c r="Y40" s="199">
        <v>0</v>
      </c>
      <c r="Z40" s="199">
        <v>68.38</v>
      </c>
      <c r="AA40" s="199">
        <v>17.2</v>
      </c>
      <c r="AB40" s="199">
        <v>0</v>
      </c>
      <c r="AC40" s="199">
        <v>5.99</v>
      </c>
      <c r="AD40" s="199">
        <v>0</v>
      </c>
      <c r="AE40" s="199">
        <v>0</v>
      </c>
      <c r="AF40" s="199">
        <v>0</v>
      </c>
      <c r="AG40" s="199">
        <v>9.9600000000000009</v>
      </c>
      <c r="AH40" s="199">
        <v>0</v>
      </c>
      <c r="AI40" s="199">
        <v>10</v>
      </c>
      <c r="AJ40" s="199">
        <v>0</v>
      </c>
      <c r="AK40" s="199">
        <v>49.92</v>
      </c>
      <c r="AL40" s="199">
        <v>0</v>
      </c>
      <c r="AM40" s="199">
        <v>0</v>
      </c>
      <c r="AN40" s="199">
        <v>0</v>
      </c>
      <c r="AO40" s="199">
        <v>23</v>
      </c>
      <c r="AP40" s="199">
        <v>0</v>
      </c>
      <c r="AQ40" s="199">
        <v>23.75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159.66999999999999</v>
      </c>
      <c r="L41" s="199">
        <v>61.55</v>
      </c>
      <c r="M41" s="199">
        <v>0</v>
      </c>
      <c r="N41" s="199">
        <v>29.02</v>
      </c>
      <c r="O41" s="199">
        <v>23.92</v>
      </c>
      <c r="P41" s="199">
        <v>53.64</v>
      </c>
      <c r="Q41" s="199">
        <v>4.1500000000000004</v>
      </c>
      <c r="R41" s="199">
        <v>10.42</v>
      </c>
      <c r="S41" s="199">
        <v>6.48</v>
      </c>
      <c r="T41" s="199">
        <v>0</v>
      </c>
      <c r="U41" s="199">
        <v>220.76</v>
      </c>
      <c r="V41" s="199">
        <v>3.5</v>
      </c>
      <c r="W41" s="199">
        <v>11.41</v>
      </c>
      <c r="X41" s="199">
        <v>36.25</v>
      </c>
      <c r="Y41" s="199">
        <v>0</v>
      </c>
      <c r="Z41" s="199">
        <v>68.38</v>
      </c>
      <c r="AA41" s="199">
        <v>17.2</v>
      </c>
      <c r="AB41" s="199">
        <v>0</v>
      </c>
      <c r="AC41" s="199">
        <v>5.99</v>
      </c>
      <c r="AD41" s="199">
        <v>0</v>
      </c>
      <c r="AE41" s="199">
        <v>0</v>
      </c>
      <c r="AF41" s="199">
        <v>0</v>
      </c>
      <c r="AG41" s="199">
        <v>9.9600000000000009</v>
      </c>
      <c r="AH41" s="199">
        <v>0</v>
      </c>
      <c r="AI41" s="199">
        <v>10</v>
      </c>
      <c r="AJ41" s="199">
        <v>0</v>
      </c>
      <c r="AK41" s="199">
        <v>49.92</v>
      </c>
      <c r="AL41" s="199">
        <v>0</v>
      </c>
      <c r="AM41" s="199">
        <v>0</v>
      </c>
      <c r="AN41" s="199">
        <v>0</v>
      </c>
      <c r="AO41" s="199">
        <v>23</v>
      </c>
      <c r="AP41" s="199">
        <v>0</v>
      </c>
      <c r="AQ41" s="199">
        <v>23.75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159.66999999999999</v>
      </c>
      <c r="L42" s="199">
        <v>61.55</v>
      </c>
      <c r="M42" s="199">
        <v>0</v>
      </c>
      <c r="N42" s="199">
        <v>29.02</v>
      </c>
      <c r="O42" s="199">
        <v>23.92</v>
      </c>
      <c r="P42" s="199">
        <v>53.64</v>
      </c>
      <c r="Q42" s="199">
        <v>4.1500000000000004</v>
      </c>
      <c r="R42" s="199">
        <v>10.42</v>
      </c>
      <c r="S42" s="199">
        <v>6.48</v>
      </c>
      <c r="T42" s="199">
        <v>0</v>
      </c>
      <c r="U42" s="199">
        <v>220.76</v>
      </c>
      <c r="V42" s="199">
        <v>3.5</v>
      </c>
      <c r="W42" s="199">
        <v>11.41</v>
      </c>
      <c r="X42" s="199">
        <v>36.25</v>
      </c>
      <c r="Y42" s="199">
        <v>0</v>
      </c>
      <c r="Z42" s="199">
        <v>68.38</v>
      </c>
      <c r="AA42" s="199">
        <v>17.2</v>
      </c>
      <c r="AB42" s="199">
        <v>0</v>
      </c>
      <c r="AC42" s="199">
        <v>5.99</v>
      </c>
      <c r="AD42" s="199">
        <v>0</v>
      </c>
      <c r="AE42" s="199">
        <v>0</v>
      </c>
      <c r="AF42" s="199">
        <v>0</v>
      </c>
      <c r="AG42" s="199">
        <v>9.9600000000000009</v>
      </c>
      <c r="AH42" s="199">
        <v>0</v>
      </c>
      <c r="AI42" s="199">
        <v>10</v>
      </c>
      <c r="AJ42" s="199">
        <v>0</v>
      </c>
      <c r="AK42" s="199">
        <v>49.92</v>
      </c>
      <c r="AL42" s="199">
        <v>0</v>
      </c>
      <c r="AM42" s="199">
        <v>0</v>
      </c>
      <c r="AN42" s="199">
        <v>0</v>
      </c>
      <c r="AO42" s="199">
        <v>23</v>
      </c>
      <c r="AP42" s="199">
        <v>0</v>
      </c>
      <c r="AQ42" s="199">
        <v>23.75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159.66999999999999</v>
      </c>
      <c r="L43" s="199">
        <v>61.55</v>
      </c>
      <c r="M43" s="199">
        <v>0</v>
      </c>
      <c r="N43" s="199">
        <v>29.02</v>
      </c>
      <c r="O43" s="199">
        <v>23.92</v>
      </c>
      <c r="P43" s="199">
        <v>53.64</v>
      </c>
      <c r="Q43" s="199">
        <v>4.1500000000000004</v>
      </c>
      <c r="R43" s="199">
        <v>10.42</v>
      </c>
      <c r="S43" s="199">
        <v>6.48</v>
      </c>
      <c r="T43" s="199">
        <v>0</v>
      </c>
      <c r="U43" s="199">
        <v>220.76</v>
      </c>
      <c r="V43" s="199">
        <v>3.5</v>
      </c>
      <c r="W43" s="199">
        <v>11.41</v>
      </c>
      <c r="X43" s="199">
        <v>36.25</v>
      </c>
      <c r="Y43" s="199">
        <v>0</v>
      </c>
      <c r="Z43" s="199">
        <v>68.38</v>
      </c>
      <c r="AA43" s="199">
        <v>17.2</v>
      </c>
      <c r="AB43" s="199">
        <v>0</v>
      </c>
      <c r="AC43" s="199">
        <v>5</v>
      </c>
      <c r="AD43" s="199">
        <v>0</v>
      </c>
      <c r="AE43" s="199">
        <v>0</v>
      </c>
      <c r="AF43" s="199">
        <v>0</v>
      </c>
      <c r="AG43" s="199">
        <v>9.9600000000000009</v>
      </c>
      <c r="AH43" s="199">
        <v>0</v>
      </c>
      <c r="AI43" s="199">
        <v>10</v>
      </c>
      <c r="AJ43" s="199">
        <v>0</v>
      </c>
      <c r="AK43" s="199">
        <v>49.92</v>
      </c>
      <c r="AL43" s="199">
        <v>0</v>
      </c>
      <c r="AM43" s="199">
        <v>0</v>
      </c>
      <c r="AN43" s="199">
        <v>0</v>
      </c>
      <c r="AO43" s="199">
        <v>23</v>
      </c>
      <c r="AP43" s="199">
        <v>0</v>
      </c>
      <c r="AQ43" s="199">
        <v>23.75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159.66999999999999</v>
      </c>
      <c r="L44" s="199">
        <v>61.55</v>
      </c>
      <c r="M44" s="199">
        <v>0</v>
      </c>
      <c r="N44" s="199">
        <v>29.02</v>
      </c>
      <c r="O44" s="199">
        <v>23.92</v>
      </c>
      <c r="P44" s="199">
        <v>53.64</v>
      </c>
      <c r="Q44" s="199">
        <v>4.1500000000000004</v>
      </c>
      <c r="R44" s="199">
        <v>10.42</v>
      </c>
      <c r="S44" s="199">
        <v>6.48</v>
      </c>
      <c r="T44" s="199">
        <v>0</v>
      </c>
      <c r="U44" s="199">
        <v>220.76</v>
      </c>
      <c r="V44" s="199">
        <v>3.5</v>
      </c>
      <c r="W44" s="199">
        <v>11.41</v>
      </c>
      <c r="X44" s="199">
        <v>36.25</v>
      </c>
      <c r="Y44" s="199">
        <v>0</v>
      </c>
      <c r="Z44" s="199">
        <v>68.38</v>
      </c>
      <c r="AA44" s="199">
        <v>17.2</v>
      </c>
      <c r="AB44" s="199">
        <v>0</v>
      </c>
      <c r="AC44" s="199">
        <v>5</v>
      </c>
      <c r="AD44" s="199">
        <v>0</v>
      </c>
      <c r="AE44" s="199">
        <v>0</v>
      </c>
      <c r="AF44" s="199">
        <v>0</v>
      </c>
      <c r="AG44" s="199">
        <v>9.9600000000000009</v>
      </c>
      <c r="AH44" s="199">
        <v>0</v>
      </c>
      <c r="AI44" s="199">
        <v>10</v>
      </c>
      <c r="AJ44" s="199">
        <v>0</v>
      </c>
      <c r="AK44" s="199">
        <v>49.92</v>
      </c>
      <c r="AL44" s="199">
        <v>0</v>
      </c>
      <c r="AM44" s="199">
        <v>0</v>
      </c>
      <c r="AN44" s="199">
        <v>0</v>
      </c>
      <c r="AO44" s="199">
        <v>23</v>
      </c>
      <c r="AP44" s="199">
        <v>0</v>
      </c>
      <c r="AQ44" s="199">
        <v>23.75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159.66999999999999</v>
      </c>
      <c r="L45" s="199">
        <v>61.55</v>
      </c>
      <c r="M45" s="199">
        <v>0</v>
      </c>
      <c r="N45" s="199">
        <v>29.02</v>
      </c>
      <c r="O45" s="199">
        <v>23.92</v>
      </c>
      <c r="P45" s="199">
        <v>53.64</v>
      </c>
      <c r="Q45" s="199">
        <v>4.1500000000000004</v>
      </c>
      <c r="R45" s="199">
        <v>10.42</v>
      </c>
      <c r="S45" s="199">
        <v>6.48</v>
      </c>
      <c r="T45" s="199">
        <v>0</v>
      </c>
      <c r="U45" s="199">
        <v>220.76</v>
      </c>
      <c r="V45" s="199">
        <v>3.5</v>
      </c>
      <c r="W45" s="199">
        <v>11.41</v>
      </c>
      <c r="X45" s="199">
        <v>36.25</v>
      </c>
      <c r="Y45" s="199">
        <v>0</v>
      </c>
      <c r="Z45" s="199">
        <v>68.38</v>
      </c>
      <c r="AA45" s="199">
        <v>17.2</v>
      </c>
      <c r="AB45" s="199">
        <v>0</v>
      </c>
      <c r="AC45" s="199">
        <v>5</v>
      </c>
      <c r="AD45" s="199">
        <v>0</v>
      </c>
      <c r="AE45" s="199">
        <v>0</v>
      </c>
      <c r="AF45" s="199">
        <v>0</v>
      </c>
      <c r="AG45" s="199">
        <v>9.9600000000000009</v>
      </c>
      <c r="AH45" s="199">
        <v>0</v>
      </c>
      <c r="AI45" s="199">
        <v>10</v>
      </c>
      <c r="AJ45" s="199">
        <v>0</v>
      </c>
      <c r="AK45" s="199">
        <v>49.92</v>
      </c>
      <c r="AL45" s="199">
        <v>0</v>
      </c>
      <c r="AM45" s="199">
        <v>0</v>
      </c>
      <c r="AN45" s="199">
        <v>0</v>
      </c>
      <c r="AO45" s="199">
        <v>23</v>
      </c>
      <c r="AP45" s="199">
        <v>0</v>
      </c>
      <c r="AQ45" s="199">
        <v>23.75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159.66999999999999</v>
      </c>
      <c r="L46" s="199">
        <v>61.55</v>
      </c>
      <c r="M46" s="199">
        <v>0</v>
      </c>
      <c r="N46" s="199">
        <v>29.02</v>
      </c>
      <c r="O46" s="199">
        <v>23.92</v>
      </c>
      <c r="P46" s="199">
        <v>53.64</v>
      </c>
      <c r="Q46" s="199">
        <v>4.1500000000000004</v>
      </c>
      <c r="R46" s="199">
        <v>10.42</v>
      </c>
      <c r="S46" s="199">
        <v>6.48</v>
      </c>
      <c r="T46" s="199">
        <v>0</v>
      </c>
      <c r="U46" s="199">
        <v>220.76</v>
      </c>
      <c r="V46" s="199">
        <v>3.5</v>
      </c>
      <c r="W46" s="199">
        <v>11.41</v>
      </c>
      <c r="X46" s="199">
        <v>36.25</v>
      </c>
      <c r="Y46" s="199">
        <v>0</v>
      </c>
      <c r="Z46" s="199">
        <v>68.38</v>
      </c>
      <c r="AA46" s="199">
        <v>17.2</v>
      </c>
      <c r="AB46" s="199">
        <v>0</v>
      </c>
      <c r="AC46" s="199">
        <v>5</v>
      </c>
      <c r="AD46" s="199">
        <v>0</v>
      </c>
      <c r="AE46" s="199">
        <v>0</v>
      </c>
      <c r="AF46" s="199">
        <v>0</v>
      </c>
      <c r="AG46" s="199">
        <v>9.9600000000000009</v>
      </c>
      <c r="AH46" s="199">
        <v>0</v>
      </c>
      <c r="AI46" s="199">
        <v>10</v>
      </c>
      <c r="AJ46" s="199">
        <v>0</v>
      </c>
      <c r="AK46" s="199">
        <v>49.92</v>
      </c>
      <c r="AL46" s="199">
        <v>0</v>
      </c>
      <c r="AM46" s="199">
        <v>0</v>
      </c>
      <c r="AN46" s="199">
        <v>0</v>
      </c>
      <c r="AO46" s="199">
        <v>23</v>
      </c>
      <c r="AP46" s="199">
        <v>0</v>
      </c>
      <c r="AQ46" s="199">
        <v>23.75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159.66999999999999</v>
      </c>
      <c r="L47" s="199">
        <v>61.55</v>
      </c>
      <c r="M47" s="199">
        <v>0</v>
      </c>
      <c r="N47" s="199">
        <v>29.02</v>
      </c>
      <c r="O47" s="199">
        <v>23.92</v>
      </c>
      <c r="P47" s="199">
        <v>53.64</v>
      </c>
      <c r="Q47" s="199">
        <v>4.1500000000000004</v>
      </c>
      <c r="R47" s="199">
        <v>10.42</v>
      </c>
      <c r="S47" s="199">
        <v>6.48</v>
      </c>
      <c r="T47" s="199">
        <v>0</v>
      </c>
      <c r="U47" s="199">
        <v>220.76</v>
      </c>
      <c r="V47" s="199">
        <v>3.5</v>
      </c>
      <c r="W47" s="199">
        <v>11.41</v>
      </c>
      <c r="X47" s="199">
        <v>36.25</v>
      </c>
      <c r="Y47" s="199">
        <v>0</v>
      </c>
      <c r="Z47" s="199">
        <v>68.38</v>
      </c>
      <c r="AA47" s="199">
        <v>17.2</v>
      </c>
      <c r="AB47" s="199">
        <v>0</v>
      </c>
      <c r="AC47" s="199">
        <v>4.8600000000000003</v>
      </c>
      <c r="AD47" s="199">
        <v>0</v>
      </c>
      <c r="AE47" s="199">
        <v>0</v>
      </c>
      <c r="AF47" s="199">
        <v>0</v>
      </c>
      <c r="AG47" s="199">
        <v>9.9600000000000009</v>
      </c>
      <c r="AH47" s="199">
        <v>0</v>
      </c>
      <c r="AI47" s="199">
        <v>10</v>
      </c>
      <c r="AJ47" s="199">
        <v>0</v>
      </c>
      <c r="AK47" s="199">
        <v>49.92</v>
      </c>
      <c r="AL47" s="199">
        <v>0</v>
      </c>
      <c r="AM47" s="199">
        <v>0</v>
      </c>
      <c r="AN47" s="199">
        <v>0</v>
      </c>
      <c r="AO47" s="199">
        <v>23</v>
      </c>
      <c r="AP47" s="199">
        <v>0</v>
      </c>
      <c r="AQ47" s="199">
        <v>23.75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159.66999999999999</v>
      </c>
      <c r="L48" s="199">
        <v>61.55</v>
      </c>
      <c r="M48" s="199">
        <v>0</v>
      </c>
      <c r="N48" s="199">
        <v>29.02</v>
      </c>
      <c r="O48" s="199">
        <v>23.92</v>
      </c>
      <c r="P48" s="199">
        <v>53.64</v>
      </c>
      <c r="Q48" s="199">
        <v>4.1500000000000004</v>
      </c>
      <c r="R48" s="199">
        <v>10.42</v>
      </c>
      <c r="S48" s="199">
        <v>6.48</v>
      </c>
      <c r="T48" s="199">
        <v>0</v>
      </c>
      <c r="U48" s="199">
        <v>220.76</v>
      </c>
      <c r="V48" s="199">
        <v>3.5</v>
      </c>
      <c r="W48" s="199">
        <v>11.41</v>
      </c>
      <c r="X48" s="199">
        <v>36.25</v>
      </c>
      <c r="Y48" s="199">
        <v>0</v>
      </c>
      <c r="Z48" s="199">
        <v>68.38</v>
      </c>
      <c r="AA48" s="199">
        <v>17.2</v>
      </c>
      <c r="AB48" s="199">
        <v>0</v>
      </c>
      <c r="AC48" s="199">
        <v>4.8600000000000003</v>
      </c>
      <c r="AD48" s="199">
        <v>0</v>
      </c>
      <c r="AE48" s="199">
        <v>0</v>
      </c>
      <c r="AF48" s="199">
        <v>0</v>
      </c>
      <c r="AG48" s="199">
        <v>9.9600000000000009</v>
      </c>
      <c r="AH48" s="199">
        <v>0</v>
      </c>
      <c r="AI48" s="199">
        <v>10</v>
      </c>
      <c r="AJ48" s="199">
        <v>0</v>
      </c>
      <c r="AK48" s="199">
        <v>49.92</v>
      </c>
      <c r="AL48" s="199">
        <v>0</v>
      </c>
      <c r="AM48" s="199">
        <v>0</v>
      </c>
      <c r="AN48" s="199">
        <v>0</v>
      </c>
      <c r="AO48" s="199">
        <v>23</v>
      </c>
      <c r="AP48" s="199">
        <v>0</v>
      </c>
      <c r="AQ48" s="199">
        <v>23.75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159.66999999999999</v>
      </c>
      <c r="L49" s="199">
        <v>61.55</v>
      </c>
      <c r="M49" s="199">
        <v>0</v>
      </c>
      <c r="N49" s="199">
        <v>29.02</v>
      </c>
      <c r="O49" s="199">
        <v>23.92</v>
      </c>
      <c r="P49" s="199">
        <v>53.64</v>
      </c>
      <c r="Q49" s="199">
        <v>4.1500000000000004</v>
      </c>
      <c r="R49" s="199">
        <v>10.42</v>
      </c>
      <c r="S49" s="199">
        <v>6.48</v>
      </c>
      <c r="T49" s="199">
        <v>0</v>
      </c>
      <c r="U49" s="199">
        <v>220.76</v>
      </c>
      <c r="V49" s="199">
        <v>3.5</v>
      </c>
      <c r="W49" s="199">
        <v>11.41</v>
      </c>
      <c r="X49" s="199">
        <v>36.25</v>
      </c>
      <c r="Y49" s="199">
        <v>0</v>
      </c>
      <c r="Z49" s="199">
        <v>68.38</v>
      </c>
      <c r="AA49" s="199">
        <v>17.2</v>
      </c>
      <c r="AB49" s="199">
        <v>0</v>
      </c>
      <c r="AC49" s="199">
        <v>4.8600000000000003</v>
      </c>
      <c r="AD49" s="199">
        <v>0</v>
      </c>
      <c r="AE49" s="199">
        <v>0</v>
      </c>
      <c r="AF49" s="199">
        <v>0</v>
      </c>
      <c r="AG49" s="199">
        <v>9.9600000000000009</v>
      </c>
      <c r="AH49" s="199">
        <v>0</v>
      </c>
      <c r="AI49" s="199">
        <v>10</v>
      </c>
      <c r="AJ49" s="199">
        <v>0</v>
      </c>
      <c r="AK49" s="199">
        <v>49.92</v>
      </c>
      <c r="AL49" s="199">
        <v>0</v>
      </c>
      <c r="AM49" s="199">
        <v>0</v>
      </c>
      <c r="AN49" s="199">
        <v>0</v>
      </c>
      <c r="AO49" s="199">
        <v>23</v>
      </c>
      <c r="AP49" s="199">
        <v>0</v>
      </c>
      <c r="AQ49" s="199">
        <v>23.75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159.66999999999999</v>
      </c>
      <c r="L50" s="199">
        <v>61.55</v>
      </c>
      <c r="M50" s="199">
        <v>0</v>
      </c>
      <c r="N50" s="199">
        <v>29.02</v>
      </c>
      <c r="O50" s="199">
        <v>23.92</v>
      </c>
      <c r="P50" s="199">
        <v>53.64</v>
      </c>
      <c r="Q50" s="199">
        <v>4.1500000000000004</v>
      </c>
      <c r="R50" s="199">
        <v>10.42</v>
      </c>
      <c r="S50" s="199">
        <v>6.48</v>
      </c>
      <c r="T50" s="199">
        <v>0</v>
      </c>
      <c r="U50" s="199">
        <v>220.76</v>
      </c>
      <c r="V50" s="199">
        <v>3.5</v>
      </c>
      <c r="W50" s="199">
        <v>11.41</v>
      </c>
      <c r="X50" s="199">
        <v>36.25</v>
      </c>
      <c r="Y50" s="199">
        <v>0</v>
      </c>
      <c r="Z50" s="199">
        <v>68.38</v>
      </c>
      <c r="AA50" s="199">
        <v>17.2</v>
      </c>
      <c r="AB50" s="199">
        <v>0</v>
      </c>
      <c r="AC50" s="199">
        <v>4.8600000000000003</v>
      </c>
      <c r="AD50" s="199">
        <v>0</v>
      </c>
      <c r="AE50" s="199">
        <v>0</v>
      </c>
      <c r="AF50" s="199">
        <v>0</v>
      </c>
      <c r="AG50" s="199">
        <v>9.9600000000000009</v>
      </c>
      <c r="AH50" s="199">
        <v>0</v>
      </c>
      <c r="AI50" s="199">
        <v>10</v>
      </c>
      <c r="AJ50" s="199">
        <v>0</v>
      </c>
      <c r="AK50" s="199">
        <v>49.92</v>
      </c>
      <c r="AL50" s="199">
        <v>0</v>
      </c>
      <c r="AM50" s="199">
        <v>0</v>
      </c>
      <c r="AN50" s="199">
        <v>0</v>
      </c>
      <c r="AO50" s="199">
        <v>23</v>
      </c>
      <c r="AP50" s="199">
        <v>0</v>
      </c>
      <c r="AQ50" s="199">
        <v>23.75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159.66999999999999</v>
      </c>
      <c r="L51" s="199">
        <v>61.55</v>
      </c>
      <c r="M51" s="199">
        <v>0</v>
      </c>
      <c r="N51" s="199">
        <v>29.02</v>
      </c>
      <c r="O51" s="199">
        <v>23.92</v>
      </c>
      <c r="P51" s="199">
        <v>53.64</v>
      </c>
      <c r="Q51" s="199">
        <v>4.1500000000000004</v>
      </c>
      <c r="R51" s="199">
        <v>10.42</v>
      </c>
      <c r="S51" s="199">
        <v>6.48</v>
      </c>
      <c r="T51" s="199">
        <v>0</v>
      </c>
      <c r="U51" s="199">
        <v>220.76</v>
      </c>
      <c r="V51" s="199">
        <v>3.5</v>
      </c>
      <c r="W51" s="199">
        <v>11.41</v>
      </c>
      <c r="X51" s="199">
        <v>36.25</v>
      </c>
      <c r="Y51" s="199">
        <v>0</v>
      </c>
      <c r="Z51" s="199">
        <v>68.38</v>
      </c>
      <c r="AA51" s="199">
        <v>17.2</v>
      </c>
      <c r="AB51" s="199">
        <v>0</v>
      </c>
      <c r="AC51" s="199">
        <v>4.71</v>
      </c>
      <c r="AD51" s="199">
        <v>0</v>
      </c>
      <c r="AE51" s="199">
        <v>0</v>
      </c>
      <c r="AF51" s="199">
        <v>0</v>
      </c>
      <c r="AG51" s="199">
        <v>9.9600000000000009</v>
      </c>
      <c r="AH51" s="199">
        <v>0</v>
      </c>
      <c r="AI51" s="199">
        <v>10</v>
      </c>
      <c r="AJ51" s="199">
        <v>0</v>
      </c>
      <c r="AK51" s="199">
        <v>49.92</v>
      </c>
      <c r="AL51" s="199">
        <v>0</v>
      </c>
      <c r="AM51" s="199">
        <v>0</v>
      </c>
      <c r="AN51" s="199">
        <v>0</v>
      </c>
      <c r="AO51" s="199">
        <v>23</v>
      </c>
      <c r="AP51" s="199">
        <v>0</v>
      </c>
      <c r="AQ51" s="199">
        <v>23.75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159.66999999999999</v>
      </c>
      <c r="L52" s="199">
        <v>61.55</v>
      </c>
      <c r="M52" s="199">
        <v>0</v>
      </c>
      <c r="N52" s="199">
        <v>29.02</v>
      </c>
      <c r="O52" s="199">
        <v>23.92</v>
      </c>
      <c r="P52" s="199">
        <v>53.64</v>
      </c>
      <c r="Q52" s="199">
        <v>4.1500000000000004</v>
      </c>
      <c r="R52" s="199">
        <v>10.42</v>
      </c>
      <c r="S52" s="199">
        <v>6.48</v>
      </c>
      <c r="T52" s="199">
        <v>0</v>
      </c>
      <c r="U52" s="199">
        <v>220.76</v>
      </c>
      <c r="V52" s="199">
        <v>3.5</v>
      </c>
      <c r="W52" s="199">
        <v>11.41</v>
      </c>
      <c r="X52" s="199">
        <v>36.25</v>
      </c>
      <c r="Y52" s="199">
        <v>0</v>
      </c>
      <c r="Z52" s="199">
        <v>68.38</v>
      </c>
      <c r="AA52" s="199">
        <v>17.2</v>
      </c>
      <c r="AB52" s="199">
        <v>0</v>
      </c>
      <c r="AC52" s="199">
        <v>4.71</v>
      </c>
      <c r="AD52" s="199">
        <v>0</v>
      </c>
      <c r="AE52" s="199">
        <v>0</v>
      </c>
      <c r="AF52" s="199">
        <v>0</v>
      </c>
      <c r="AG52" s="199">
        <v>9.9600000000000009</v>
      </c>
      <c r="AH52" s="199">
        <v>0</v>
      </c>
      <c r="AI52" s="199">
        <v>10</v>
      </c>
      <c r="AJ52" s="199">
        <v>0</v>
      </c>
      <c r="AK52" s="199">
        <v>49.92</v>
      </c>
      <c r="AL52" s="199">
        <v>0</v>
      </c>
      <c r="AM52" s="199">
        <v>0</v>
      </c>
      <c r="AN52" s="199">
        <v>0</v>
      </c>
      <c r="AO52" s="199">
        <v>23</v>
      </c>
      <c r="AP52" s="199">
        <v>0</v>
      </c>
      <c r="AQ52" s="199">
        <v>23.75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159.66999999999999</v>
      </c>
      <c r="L53" s="199">
        <v>61.55</v>
      </c>
      <c r="M53" s="199">
        <v>0</v>
      </c>
      <c r="N53" s="199">
        <v>29.02</v>
      </c>
      <c r="O53" s="199">
        <v>23.92</v>
      </c>
      <c r="P53" s="199">
        <v>53.64</v>
      </c>
      <c r="Q53" s="199">
        <v>4.1500000000000004</v>
      </c>
      <c r="R53" s="199">
        <v>10.42</v>
      </c>
      <c r="S53" s="199">
        <v>6.48</v>
      </c>
      <c r="T53" s="199">
        <v>0</v>
      </c>
      <c r="U53" s="199">
        <v>220.76</v>
      </c>
      <c r="V53" s="199">
        <v>3.5</v>
      </c>
      <c r="W53" s="199">
        <v>11.41</v>
      </c>
      <c r="X53" s="199">
        <v>36.25</v>
      </c>
      <c r="Y53" s="199">
        <v>0</v>
      </c>
      <c r="Z53" s="199">
        <v>68.38</v>
      </c>
      <c r="AA53" s="199">
        <v>17.2</v>
      </c>
      <c r="AB53" s="199">
        <v>0</v>
      </c>
      <c r="AC53" s="199">
        <v>4.71</v>
      </c>
      <c r="AD53" s="199">
        <v>0</v>
      </c>
      <c r="AE53" s="199">
        <v>0</v>
      </c>
      <c r="AF53" s="199">
        <v>0</v>
      </c>
      <c r="AG53" s="199">
        <v>9.9600000000000009</v>
      </c>
      <c r="AH53" s="199">
        <v>0</v>
      </c>
      <c r="AI53" s="199">
        <v>10</v>
      </c>
      <c r="AJ53" s="199">
        <v>0</v>
      </c>
      <c r="AK53" s="199">
        <v>49.92</v>
      </c>
      <c r="AL53" s="199">
        <v>0</v>
      </c>
      <c r="AM53" s="199">
        <v>0</v>
      </c>
      <c r="AN53" s="199">
        <v>0</v>
      </c>
      <c r="AO53" s="199">
        <v>23</v>
      </c>
      <c r="AP53" s="199">
        <v>0</v>
      </c>
      <c r="AQ53" s="199">
        <v>23.75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159.66999999999999</v>
      </c>
      <c r="L54" s="199">
        <v>61.55</v>
      </c>
      <c r="M54" s="199">
        <v>0</v>
      </c>
      <c r="N54" s="199">
        <v>29.02</v>
      </c>
      <c r="O54" s="199">
        <v>23.92</v>
      </c>
      <c r="P54" s="199">
        <v>53.64</v>
      </c>
      <c r="Q54" s="199">
        <v>4.1500000000000004</v>
      </c>
      <c r="R54" s="199">
        <v>10.42</v>
      </c>
      <c r="S54" s="199">
        <v>6.48</v>
      </c>
      <c r="T54" s="199">
        <v>0</v>
      </c>
      <c r="U54" s="199">
        <v>220.76</v>
      </c>
      <c r="V54" s="199">
        <v>3.5</v>
      </c>
      <c r="W54" s="199">
        <v>11.41</v>
      </c>
      <c r="X54" s="199">
        <v>36.25</v>
      </c>
      <c r="Y54" s="199">
        <v>0</v>
      </c>
      <c r="Z54" s="199">
        <v>68.38</v>
      </c>
      <c r="AA54" s="199">
        <v>17.2</v>
      </c>
      <c r="AB54" s="199">
        <v>0</v>
      </c>
      <c r="AC54" s="199">
        <v>4.71</v>
      </c>
      <c r="AD54" s="199">
        <v>0</v>
      </c>
      <c r="AE54" s="199">
        <v>0</v>
      </c>
      <c r="AF54" s="199">
        <v>0</v>
      </c>
      <c r="AG54" s="199">
        <v>9.9600000000000009</v>
      </c>
      <c r="AH54" s="199">
        <v>0</v>
      </c>
      <c r="AI54" s="199">
        <v>10</v>
      </c>
      <c r="AJ54" s="199">
        <v>0</v>
      </c>
      <c r="AK54" s="199">
        <v>49.92</v>
      </c>
      <c r="AL54" s="199">
        <v>0</v>
      </c>
      <c r="AM54" s="199">
        <v>0</v>
      </c>
      <c r="AN54" s="199">
        <v>0</v>
      </c>
      <c r="AO54" s="199">
        <v>23</v>
      </c>
      <c r="AP54" s="199">
        <v>0</v>
      </c>
      <c r="AQ54" s="199">
        <v>23.75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159.66999999999999</v>
      </c>
      <c r="L55" s="199">
        <v>61.55</v>
      </c>
      <c r="M55" s="199">
        <v>0</v>
      </c>
      <c r="N55" s="199">
        <v>29.02</v>
      </c>
      <c r="O55" s="199">
        <v>23.92</v>
      </c>
      <c r="P55" s="199">
        <v>53.64</v>
      </c>
      <c r="Q55" s="199">
        <v>4.1500000000000004</v>
      </c>
      <c r="R55" s="199">
        <v>10.42</v>
      </c>
      <c r="S55" s="199">
        <v>6.48</v>
      </c>
      <c r="T55" s="199">
        <v>0</v>
      </c>
      <c r="U55" s="199">
        <v>220.76</v>
      </c>
      <c r="V55" s="199">
        <v>3.5</v>
      </c>
      <c r="W55" s="199">
        <v>11.41</v>
      </c>
      <c r="X55" s="199">
        <v>36.25</v>
      </c>
      <c r="Y55" s="199">
        <v>0</v>
      </c>
      <c r="Z55" s="199">
        <v>68.38</v>
      </c>
      <c r="AA55" s="199">
        <v>17.2</v>
      </c>
      <c r="AB55" s="199">
        <v>0</v>
      </c>
      <c r="AC55" s="199">
        <v>4.71</v>
      </c>
      <c r="AD55" s="199">
        <v>0</v>
      </c>
      <c r="AE55" s="199">
        <v>0</v>
      </c>
      <c r="AF55" s="199">
        <v>0</v>
      </c>
      <c r="AG55" s="199">
        <v>9.9600000000000009</v>
      </c>
      <c r="AH55" s="199">
        <v>0</v>
      </c>
      <c r="AI55" s="199">
        <v>10</v>
      </c>
      <c r="AJ55" s="199">
        <v>0</v>
      </c>
      <c r="AK55" s="199">
        <v>49.92</v>
      </c>
      <c r="AL55" s="199">
        <v>0</v>
      </c>
      <c r="AM55" s="199">
        <v>0</v>
      </c>
      <c r="AN55" s="199">
        <v>0</v>
      </c>
      <c r="AO55" s="199">
        <v>23</v>
      </c>
      <c r="AP55" s="199">
        <v>0</v>
      </c>
      <c r="AQ55" s="199">
        <v>23.75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159.66999999999999</v>
      </c>
      <c r="L56" s="199">
        <v>61.55</v>
      </c>
      <c r="M56" s="199">
        <v>0</v>
      </c>
      <c r="N56" s="199">
        <v>29.02</v>
      </c>
      <c r="O56" s="199">
        <v>23.92</v>
      </c>
      <c r="P56" s="199">
        <v>53.64</v>
      </c>
      <c r="Q56" s="199">
        <v>4.1500000000000004</v>
      </c>
      <c r="R56" s="199">
        <v>10.42</v>
      </c>
      <c r="S56" s="199">
        <v>6.48</v>
      </c>
      <c r="T56" s="199">
        <v>0</v>
      </c>
      <c r="U56" s="199">
        <v>220.76</v>
      </c>
      <c r="V56" s="199">
        <v>3.5</v>
      </c>
      <c r="W56" s="199">
        <v>11.41</v>
      </c>
      <c r="X56" s="199">
        <v>36.25</v>
      </c>
      <c r="Y56" s="199">
        <v>0</v>
      </c>
      <c r="Z56" s="199">
        <v>68.38</v>
      </c>
      <c r="AA56" s="199">
        <v>17.2</v>
      </c>
      <c r="AB56" s="199">
        <v>0</v>
      </c>
      <c r="AC56" s="199">
        <v>4.71</v>
      </c>
      <c r="AD56" s="199">
        <v>0</v>
      </c>
      <c r="AE56" s="199">
        <v>0</v>
      </c>
      <c r="AF56" s="199">
        <v>0</v>
      </c>
      <c r="AG56" s="199">
        <v>9.9600000000000009</v>
      </c>
      <c r="AH56" s="199">
        <v>0</v>
      </c>
      <c r="AI56" s="199">
        <v>10</v>
      </c>
      <c r="AJ56" s="199">
        <v>0</v>
      </c>
      <c r="AK56" s="199">
        <v>49.92</v>
      </c>
      <c r="AL56" s="199">
        <v>0</v>
      </c>
      <c r="AM56" s="199">
        <v>0</v>
      </c>
      <c r="AN56" s="199">
        <v>0</v>
      </c>
      <c r="AO56" s="199">
        <v>23</v>
      </c>
      <c r="AP56" s="199">
        <v>0</v>
      </c>
      <c r="AQ56" s="199">
        <v>23.75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159.66999999999999</v>
      </c>
      <c r="L57" s="199">
        <v>61.55</v>
      </c>
      <c r="M57" s="199">
        <v>0</v>
      </c>
      <c r="N57" s="199">
        <v>29.02</v>
      </c>
      <c r="O57" s="199">
        <v>23.92</v>
      </c>
      <c r="P57" s="199">
        <v>53.64</v>
      </c>
      <c r="Q57" s="199">
        <v>4.1500000000000004</v>
      </c>
      <c r="R57" s="199">
        <v>10.42</v>
      </c>
      <c r="S57" s="199">
        <v>6.48</v>
      </c>
      <c r="T57" s="199">
        <v>0</v>
      </c>
      <c r="U57" s="199">
        <v>220.76</v>
      </c>
      <c r="V57" s="199">
        <v>3.5</v>
      </c>
      <c r="W57" s="199">
        <v>11.18</v>
      </c>
      <c r="X57" s="199">
        <v>36.25</v>
      </c>
      <c r="Y57" s="199">
        <v>0</v>
      </c>
      <c r="Z57" s="199">
        <v>68.38</v>
      </c>
      <c r="AA57" s="199">
        <v>17.2</v>
      </c>
      <c r="AB57" s="199">
        <v>0</v>
      </c>
      <c r="AC57" s="199">
        <v>4.71</v>
      </c>
      <c r="AD57" s="199">
        <v>0</v>
      </c>
      <c r="AE57" s="199">
        <v>0</v>
      </c>
      <c r="AF57" s="199">
        <v>0</v>
      </c>
      <c r="AG57" s="199">
        <v>9.9600000000000009</v>
      </c>
      <c r="AH57" s="199">
        <v>0</v>
      </c>
      <c r="AI57" s="199">
        <v>10</v>
      </c>
      <c r="AJ57" s="199">
        <v>0</v>
      </c>
      <c r="AK57" s="199">
        <v>49.92</v>
      </c>
      <c r="AL57" s="199">
        <v>0</v>
      </c>
      <c r="AM57" s="199">
        <v>0</v>
      </c>
      <c r="AN57" s="199">
        <v>0</v>
      </c>
      <c r="AO57" s="199">
        <v>23</v>
      </c>
      <c r="AP57" s="199">
        <v>0</v>
      </c>
      <c r="AQ57" s="199">
        <v>23.75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159.66999999999999</v>
      </c>
      <c r="L58" s="199">
        <v>61.55</v>
      </c>
      <c r="M58" s="199">
        <v>0</v>
      </c>
      <c r="N58" s="199">
        <v>29.02</v>
      </c>
      <c r="O58" s="199">
        <v>23.92</v>
      </c>
      <c r="P58" s="199">
        <v>53.64</v>
      </c>
      <c r="Q58" s="199">
        <v>4.1500000000000004</v>
      </c>
      <c r="R58" s="199">
        <v>10.42</v>
      </c>
      <c r="S58" s="199">
        <v>6.48</v>
      </c>
      <c r="T58" s="199">
        <v>0</v>
      </c>
      <c r="U58" s="199">
        <v>220.76</v>
      </c>
      <c r="V58" s="199">
        <v>3.5</v>
      </c>
      <c r="W58" s="199">
        <v>11.18</v>
      </c>
      <c r="X58" s="199">
        <v>36.25</v>
      </c>
      <c r="Y58" s="199">
        <v>0</v>
      </c>
      <c r="Z58" s="199">
        <v>68.38</v>
      </c>
      <c r="AA58" s="199">
        <v>17.2</v>
      </c>
      <c r="AB58" s="199">
        <v>0</v>
      </c>
      <c r="AC58" s="199">
        <v>4.71</v>
      </c>
      <c r="AD58" s="199">
        <v>0</v>
      </c>
      <c r="AE58" s="199">
        <v>0</v>
      </c>
      <c r="AF58" s="199">
        <v>0</v>
      </c>
      <c r="AG58" s="199">
        <v>9.9600000000000009</v>
      </c>
      <c r="AH58" s="199">
        <v>0</v>
      </c>
      <c r="AI58" s="199">
        <v>10</v>
      </c>
      <c r="AJ58" s="199">
        <v>0</v>
      </c>
      <c r="AK58" s="199">
        <v>49.92</v>
      </c>
      <c r="AL58" s="199">
        <v>0</v>
      </c>
      <c r="AM58" s="199">
        <v>0</v>
      </c>
      <c r="AN58" s="199">
        <v>0</v>
      </c>
      <c r="AO58" s="199">
        <v>23</v>
      </c>
      <c r="AP58" s="199">
        <v>0</v>
      </c>
      <c r="AQ58" s="199">
        <v>23.75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159.66999999999999</v>
      </c>
      <c r="L59" s="199">
        <v>61.55</v>
      </c>
      <c r="M59" s="199">
        <v>0</v>
      </c>
      <c r="N59" s="199">
        <v>29.02</v>
      </c>
      <c r="O59" s="199">
        <v>23.92</v>
      </c>
      <c r="P59" s="199">
        <v>53.64</v>
      </c>
      <c r="Q59" s="199">
        <v>4.1500000000000004</v>
      </c>
      <c r="R59" s="199">
        <v>10.42</v>
      </c>
      <c r="S59" s="199">
        <v>6.48</v>
      </c>
      <c r="T59" s="199">
        <v>0</v>
      </c>
      <c r="U59" s="199">
        <v>220.76</v>
      </c>
      <c r="V59" s="199">
        <v>3.5</v>
      </c>
      <c r="W59" s="199">
        <v>11.18</v>
      </c>
      <c r="X59" s="199">
        <v>36.25</v>
      </c>
      <c r="Y59" s="199">
        <v>0</v>
      </c>
      <c r="Z59" s="199">
        <v>68.38</v>
      </c>
      <c r="AA59" s="199">
        <v>17.2</v>
      </c>
      <c r="AB59" s="199">
        <v>0</v>
      </c>
      <c r="AC59" s="199">
        <v>4.71</v>
      </c>
      <c r="AD59" s="199">
        <v>0</v>
      </c>
      <c r="AE59" s="199">
        <v>0</v>
      </c>
      <c r="AF59" s="199">
        <v>0</v>
      </c>
      <c r="AG59" s="199">
        <v>9.9600000000000009</v>
      </c>
      <c r="AH59" s="199">
        <v>0</v>
      </c>
      <c r="AI59" s="199">
        <v>10</v>
      </c>
      <c r="AJ59" s="199">
        <v>0</v>
      </c>
      <c r="AK59" s="199">
        <v>49.92</v>
      </c>
      <c r="AL59" s="199">
        <v>0</v>
      </c>
      <c r="AM59" s="199">
        <v>0</v>
      </c>
      <c r="AN59" s="199">
        <v>0</v>
      </c>
      <c r="AO59" s="199">
        <v>23</v>
      </c>
      <c r="AP59" s="199">
        <v>0</v>
      </c>
      <c r="AQ59" s="199">
        <v>23.75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159.66999999999999</v>
      </c>
      <c r="L60" s="199">
        <v>61.55</v>
      </c>
      <c r="M60" s="199">
        <v>0</v>
      </c>
      <c r="N60" s="199">
        <v>29.02</v>
      </c>
      <c r="O60" s="199">
        <v>23.92</v>
      </c>
      <c r="P60" s="199">
        <v>53.64</v>
      </c>
      <c r="Q60" s="199">
        <v>4.1500000000000004</v>
      </c>
      <c r="R60" s="199">
        <v>10.42</v>
      </c>
      <c r="S60" s="199">
        <v>6.48</v>
      </c>
      <c r="T60" s="199">
        <v>0</v>
      </c>
      <c r="U60" s="199">
        <v>220.76</v>
      </c>
      <c r="V60" s="199">
        <v>3.5</v>
      </c>
      <c r="W60" s="199">
        <v>11.18</v>
      </c>
      <c r="X60" s="199">
        <v>36.25</v>
      </c>
      <c r="Y60" s="199">
        <v>0</v>
      </c>
      <c r="Z60" s="199">
        <v>68.38</v>
      </c>
      <c r="AA60" s="199">
        <v>17.2</v>
      </c>
      <c r="AB60" s="199">
        <v>0</v>
      </c>
      <c r="AC60" s="199">
        <v>4.71</v>
      </c>
      <c r="AD60" s="199">
        <v>0</v>
      </c>
      <c r="AE60" s="199">
        <v>0</v>
      </c>
      <c r="AF60" s="199">
        <v>0</v>
      </c>
      <c r="AG60" s="199">
        <v>9.9600000000000009</v>
      </c>
      <c r="AH60" s="199">
        <v>0</v>
      </c>
      <c r="AI60" s="199">
        <v>10</v>
      </c>
      <c r="AJ60" s="199">
        <v>0</v>
      </c>
      <c r="AK60" s="199">
        <v>49.92</v>
      </c>
      <c r="AL60" s="199">
        <v>0</v>
      </c>
      <c r="AM60" s="199">
        <v>0</v>
      </c>
      <c r="AN60" s="199">
        <v>0</v>
      </c>
      <c r="AO60" s="199">
        <v>23</v>
      </c>
      <c r="AP60" s="199">
        <v>0</v>
      </c>
      <c r="AQ60" s="199">
        <v>23.75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159.66999999999999</v>
      </c>
      <c r="L61" s="199">
        <v>61.55</v>
      </c>
      <c r="M61" s="199">
        <v>0</v>
      </c>
      <c r="N61" s="199">
        <v>29.02</v>
      </c>
      <c r="O61" s="199">
        <v>23.92</v>
      </c>
      <c r="P61" s="199">
        <v>53.64</v>
      </c>
      <c r="Q61" s="199">
        <v>4.1500000000000004</v>
      </c>
      <c r="R61" s="199">
        <v>10.42</v>
      </c>
      <c r="S61" s="199">
        <v>6.48</v>
      </c>
      <c r="T61" s="199">
        <v>0</v>
      </c>
      <c r="U61" s="199">
        <v>220.76</v>
      </c>
      <c r="V61" s="199">
        <v>3.5</v>
      </c>
      <c r="W61" s="199">
        <v>11.18</v>
      </c>
      <c r="X61" s="199">
        <v>36.25</v>
      </c>
      <c r="Y61" s="199">
        <v>0</v>
      </c>
      <c r="Z61" s="199">
        <v>68.38</v>
      </c>
      <c r="AA61" s="199">
        <v>17.2</v>
      </c>
      <c r="AB61" s="199">
        <v>0</v>
      </c>
      <c r="AC61" s="199">
        <v>4.71</v>
      </c>
      <c r="AD61" s="199">
        <v>0</v>
      </c>
      <c r="AE61" s="199">
        <v>0</v>
      </c>
      <c r="AF61" s="199">
        <v>0</v>
      </c>
      <c r="AG61" s="199">
        <v>9.9600000000000009</v>
      </c>
      <c r="AH61" s="199">
        <v>0</v>
      </c>
      <c r="AI61" s="199">
        <v>10</v>
      </c>
      <c r="AJ61" s="199">
        <v>0</v>
      </c>
      <c r="AK61" s="199">
        <v>49.92</v>
      </c>
      <c r="AL61" s="199">
        <v>0</v>
      </c>
      <c r="AM61" s="199">
        <v>0</v>
      </c>
      <c r="AN61" s="199">
        <v>0</v>
      </c>
      <c r="AO61" s="199">
        <v>23</v>
      </c>
      <c r="AP61" s="199">
        <v>4.68</v>
      </c>
      <c r="AQ61" s="199">
        <v>23.75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159.66999999999999</v>
      </c>
      <c r="L62" s="199">
        <v>61.55</v>
      </c>
      <c r="M62" s="199">
        <v>0</v>
      </c>
      <c r="N62" s="199">
        <v>29.02</v>
      </c>
      <c r="O62" s="199">
        <v>23.92</v>
      </c>
      <c r="P62" s="199">
        <v>53.64</v>
      </c>
      <c r="Q62" s="199">
        <v>4.1500000000000004</v>
      </c>
      <c r="R62" s="199">
        <v>10.42</v>
      </c>
      <c r="S62" s="199">
        <v>6.48</v>
      </c>
      <c r="T62" s="199">
        <v>0</v>
      </c>
      <c r="U62" s="199">
        <v>220.76</v>
      </c>
      <c r="V62" s="199">
        <v>3.5</v>
      </c>
      <c r="W62" s="199">
        <v>11.18</v>
      </c>
      <c r="X62" s="199">
        <v>36.25</v>
      </c>
      <c r="Y62" s="199">
        <v>0</v>
      </c>
      <c r="Z62" s="199">
        <v>68.38</v>
      </c>
      <c r="AA62" s="199">
        <v>17.2</v>
      </c>
      <c r="AB62" s="199">
        <v>0</v>
      </c>
      <c r="AC62" s="199">
        <v>4.71</v>
      </c>
      <c r="AD62" s="199">
        <v>0</v>
      </c>
      <c r="AE62" s="199">
        <v>0</v>
      </c>
      <c r="AF62" s="199">
        <v>0</v>
      </c>
      <c r="AG62" s="199">
        <v>9.9600000000000009</v>
      </c>
      <c r="AH62" s="199">
        <v>0</v>
      </c>
      <c r="AI62" s="199">
        <v>10</v>
      </c>
      <c r="AJ62" s="199">
        <v>0</v>
      </c>
      <c r="AK62" s="199">
        <v>49.92</v>
      </c>
      <c r="AL62" s="199">
        <v>0</v>
      </c>
      <c r="AM62" s="199">
        <v>0</v>
      </c>
      <c r="AN62" s="199">
        <v>0</v>
      </c>
      <c r="AO62" s="199">
        <v>40</v>
      </c>
      <c r="AP62" s="199">
        <v>4.68</v>
      </c>
      <c r="AQ62" s="199">
        <v>23.75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159.66999999999999</v>
      </c>
      <c r="L63" s="199">
        <v>61.55</v>
      </c>
      <c r="M63" s="199">
        <v>0</v>
      </c>
      <c r="N63" s="199">
        <v>29.02</v>
      </c>
      <c r="O63" s="199">
        <v>23.92</v>
      </c>
      <c r="P63" s="199">
        <v>53.64</v>
      </c>
      <c r="Q63" s="199">
        <v>4.1500000000000004</v>
      </c>
      <c r="R63" s="199">
        <v>10.42</v>
      </c>
      <c r="S63" s="199">
        <v>6.48</v>
      </c>
      <c r="T63" s="199">
        <v>0</v>
      </c>
      <c r="U63" s="199">
        <v>220.76</v>
      </c>
      <c r="V63" s="199">
        <v>3.5</v>
      </c>
      <c r="W63" s="199">
        <v>11.41</v>
      </c>
      <c r="X63" s="199">
        <v>36.25</v>
      </c>
      <c r="Y63" s="199">
        <v>0</v>
      </c>
      <c r="Z63" s="199">
        <v>68.38</v>
      </c>
      <c r="AA63" s="199">
        <v>17.2</v>
      </c>
      <c r="AB63" s="199">
        <v>0</v>
      </c>
      <c r="AC63" s="199">
        <v>4.71</v>
      </c>
      <c r="AD63" s="199">
        <v>0</v>
      </c>
      <c r="AE63" s="199">
        <v>0</v>
      </c>
      <c r="AF63" s="199">
        <v>0</v>
      </c>
      <c r="AG63" s="199">
        <v>9.9600000000000009</v>
      </c>
      <c r="AH63" s="199">
        <v>0</v>
      </c>
      <c r="AI63" s="199">
        <v>10</v>
      </c>
      <c r="AJ63" s="199">
        <v>0</v>
      </c>
      <c r="AK63" s="199">
        <v>49.92</v>
      </c>
      <c r="AL63" s="199">
        <v>0</v>
      </c>
      <c r="AM63" s="199">
        <v>0</v>
      </c>
      <c r="AN63" s="199">
        <v>0</v>
      </c>
      <c r="AO63" s="199">
        <v>23</v>
      </c>
      <c r="AP63" s="199">
        <v>4.68</v>
      </c>
      <c r="AQ63" s="199">
        <v>23.75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159.66999999999999</v>
      </c>
      <c r="L64" s="199">
        <v>61.55</v>
      </c>
      <c r="M64" s="199">
        <v>0</v>
      </c>
      <c r="N64" s="199">
        <v>29.02</v>
      </c>
      <c r="O64" s="199">
        <v>23.92</v>
      </c>
      <c r="P64" s="199">
        <v>53.64</v>
      </c>
      <c r="Q64" s="199">
        <v>4.1500000000000004</v>
      </c>
      <c r="R64" s="199">
        <v>10.42</v>
      </c>
      <c r="S64" s="199">
        <v>6.48</v>
      </c>
      <c r="T64" s="199">
        <v>0</v>
      </c>
      <c r="U64" s="199">
        <v>220.76</v>
      </c>
      <c r="V64" s="199">
        <v>3.5</v>
      </c>
      <c r="W64" s="199">
        <v>11.41</v>
      </c>
      <c r="X64" s="199">
        <v>36.25</v>
      </c>
      <c r="Y64" s="199">
        <v>0</v>
      </c>
      <c r="Z64" s="199">
        <v>68.38</v>
      </c>
      <c r="AA64" s="199">
        <v>17.2</v>
      </c>
      <c r="AB64" s="199">
        <v>0</v>
      </c>
      <c r="AC64" s="199">
        <v>12.84</v>
      </c>
      <c r="AD64" s="199">
        <v>0</v>
      </c>
      <c r="AE64" s="199">
        <v>0</v>
      </c>
      <c r="AF64" s="199">
        <v>0</v>
      </c>
      <c r="AG64" s="199">
        <v>9.9600000000000009</v>
      </c>
      <c r="AH64" s="199">
        <v>0</v>
      </c>
      <c r="AI64" s="199">
        <v>30</v>
      </c>
      <c r="AJ64" s="199">
        <v>0</v>
      </c>
      <c r="AK64" s="199">
        <v>49.92</v>
      </c>
      <c r="AL64" s="199">
        <v>0</v>
      </c>
      <c r="AM64" s="199">
        <v>0</v>
      </c>
      <c r="AN64" s="199">
        <v>0</v>
      </c>
      <c r="AO64" s="199">
        <v>40</v>
      </c>
      <c r="AP64" s="199">
        <v>4.68</v>
      </c>
      <c r="AQ64" s="199">
        <v>23.75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159.66999999999999</v>
      </c>
      <c r="L65" s="199">
        <v>61.55</v>
      </c>
      <c r="M65" s="199">
        <v>0</v>
      </c>
      <c r="N65" s="199">
        <v>29.02</v>
      </c>
      <c r="O65" s="199">
        <v>23.92</v>
      </c>
      <c r="P65" s="199">
        <v>53.64</v>
      </c>
      <c r="Q65" s="199">
        <v>4.1500000000000004</v>
      </c>
      <c r="R65" s="199">
        <v>10.42</v>
      </c>
      <c r="S65" s="199">
        <v>6.48</v>
      </c>
      <c r="T65" s="199">
        <v>0</v>
      </c>
      <c r="U65" s="199">
        <v>220.76</v>
      </c>
      <c r="V65" s="199">
        <v>3.5</v>
      </c>
      <c r="W65" s="199">
        <v>11.18</v>
      </c>
      <c r="X65" s="199">
        <v>36.25</v>
      </c>
      <c r="Y65" s="199">
        <v>0</v>
      </c>
      <c r="Z65" s="199">
        <v>68.38</v>
      </c>
      <c r="AA65" s="199">
        <v>17.2</v>
      </c>
      <c r="AB65" s="199">
        <v>0</v>
      </c>
      <c r="AC65" s="199">
        <v>12.84</v>
      </c>
      <c r="AD65" s="199">
        <v>0</v>
      </c>
      <c r="AE65" s="199">
        <v>0</v>
      </c>
      <c r="AF65" s="199">
        <v>0</v>
      </c>
      <c r="AG65" s="199">
        <v>9.9600000000000009</v>
      </c>
      <c r="AH65" s="199">
        <v>0</v>
      </c>
      <c r="AI65" s="199">
        <v>25</v>
      </c>
      <c r="AJ65" s="199">
        <v>0</v>
      </c>
      <c r="AK65" s="199">
        <v>49.92</v>
      </c>
      <c r="AL65" s="199">
        <v>0</v>
      </c>
      <c r="AM65" s="199">
        <v>0</v>
      </c>
      <c r="AN65" s="199">
        <v>0</v>
      </c>
      <c r="AO65" s="199">
        <v>35</v>
      </c>
      <c r="AP65" s="199">
        <v>4.68</v>
      </c>
      <c r="AQ65" s="199">
        <v>23.75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159.66999999999999</v>
      </c>
      <c r="L66" s="199">
        <v>61.55</v>
      </c>
      <c r="M66" s="199">
        <v>0</v>
      </c>
      <c r="N66" s="199">
        <v>29.02</v>
      </c>
      <c r="O66" s="199">
        <v>23.92</v>
      </c>
      <c r="P66" s="199">
        <v>53.64</v>
      </c>
      <c r="Q66" s="199">
        <v>4.1500000000000004</v>
      </c>
      <c r="R66" s="199">
        <v>10.42</v>
      </c>
      <c r="S66" s="199">
        <v>6.48</v>
      </c>
      <c r="T66" s="199">
        <v>0</v>
      </c>
      <c r="U66" s="199">
        <v>220.76</v>
      </c>
      <c r="V66" s="199">
        <v>3.5</v>
      </c>
      <c r="W66" s="199">
        <v>11.18</v>
      </c>
      <c r="X66" s="199">
        <v>36.25</v>
      </c>
      <c r="Y66" s="199">
        <v>0</v>
      </c>
      <c r="Z66" s="199">
        <v>68.38</v>
      </c>
      <c r="AA66" s="199">
        <v>17.2</v>
      </c>
      <c r="AB66" s="199">
        <v>0</v>
      </c>
      <c r="AC66" s="199">
        <v>12.84</v>
      </c>
      <c r="AD66" s="199">
        <v>0</v>
      </c>
      <c r="AE66" s="199">
        <v>0</v>
      </c>
      <c r="AF66" s="199">
        <v>0</v>
      </c>
      <c r="AG66" s="199">
        <v>9.9600000000000009</v>
      </c>
      <c r="AH66" s="199">
        <v>0</v>
      </c>
      <c r="AI66" s="199">
        <v>10</v>
      </c>
      <c r="AJ66" s="199">
        <v>0</v>
      </c>
      <c r="AK66" s="199">
        <v>49.92</v>
      </c>
      <c r="AL66" s="199">
        <v>0</v>
      </c>
      <c r="AM66" s="199">
        <v>0</v>
      </c>
      <c r="AN66" s="199">
        <v>0</v>
      </c>
      <c r="AO66" s="199">
        <v>45</v>
      </c>
      <c r="AP66" s="199">
        <v>4.68</v>
      </c>
      <c r="AQ66" s="199">
        <v>23.75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159.66999999999999</v>
      </c>
      <c r="L67" s="199">
        <v>61.55</v>
      </c>
      <c r="M67" s="199">
        <v>0</v>
      </c>
      <c r="N67" s="199">
        <v>29.02</v>
      </c>
      <c r="O67" s="199">
        <v>23.92</v>
      </c>
      <c r="P67" s="199">
        <v>53.64</v>
      </c>
      <c r="Q67" s="199">
        <v>4.1500000000000004</v>
      </c>
      <c r="R67" s="199">
        <v>10.42</v>
      </c>
      <c r="S67" s="199">
        <v>6.48</v>
      </c>
      <c r="T67" s="199">
        <v>0</v>
      </c>
      <c r="U67" s="199">
        <v>220.76</v>
      </c>
      <c r="V67" s="199">
        <v>3.5</v>
      </c>
      <c r="W67" s="199">
        <v>11.18</v>
      </c>
      <c r="X67" s="199">
        <v>36.25</v>
      </c>
      <c r="Y67" s="199">
        <v>0</v>
      </c>
      <c r="Z67" s="199">
        <v>68.38</v>
      </c>
      <c r="AA67" s="199">
        <v>17.2</v>
      </c>
      <c r="AB67" s="199">
        <v>0</v>
      </c>
      <c r="AC67" s="199">
        <v>12.84</v>
      </c>
      <c r="AD67" s="199">
        <v>0</v>
      </c>
      <c r="AE67" s="199">
        <v>0</v>
      </c>
      <c r="AF67" s="199">
        <v>0</v>
      </c>
      <c r="AG67" s="199">
        <v>9.9600000000000009</v>
      </c>
      <c r="AH67" s="199">
        <v>0</v>
      </c>
      <c r="AI67" s="199">
        <v>25</v>
      </c>
      <c r="AJ67" s="199">
        <v>0</v>
      </c>
      <c r="AK67" s="199">
        <v>49.92</v>
      </c>
      <c r="AL67" s="199">
        <v>0</v>
      </c>
      <c r="AM67" s="199">
        <v>0</v>
      </c>
      <c r="AN67" s="199">
        <v>0</v>
      </c>
      <c r="AO67" s="199">
        <v>22.07</v>
      </c>
      <c r="AP67" s="199">
        <v>4.68</v>
      </c>
      <c r="AQ67" s="199">
        <v>23.75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159.66999999999999</v>
      </c>
      <c r="L68" s="199">
        <v>61.55</v>
      </c>
      <c r="M68" s="199">
        <v>0</v>
      </c>
      <c r="N68" s="199">
        <v>29.02</v>
      </c>
      <c r="O68" s="199">
        <v>23.92</v>
      </c>
      <c r="P68" s="199">
        <v>53.64</v>
      </c>
      <c r="Q68" s="199">
        <v>4.1500000000000004</v>
      </c>
      <c r="R68" s="199">
        <v>10.42</v>
      </c>
      <c r="S68" s="199">
        <v>6.48</v>
      </c>
      <c r="T68" s="199">
        <v>0</v>
      </c>
      <c r="U68" s="199">
        <v>220.76</v>
      </c>
      <c r="V68" s="199">
        <v>3.5</v>
      </c>
      <c r="W68" s="199">
        <v>11.18</v>
      </c>
      <c r="X68" s="199">
        <v>36.25</v>
      </c>
      <c r="Y68" s="199">
        <v>0</v>
      </c>
      <c r="Z68" s="199">
        <v>68.38</v>
      </c>
      <c r="AA68" s="199">
        <v>17.2</v>
      </c>
      <c r="AB68" s="199">
        <v>0</v>
      </c>
      <c r="AC68" s="199">
        <v>12.84</v>
      </c>
      <c r="AD68" s="199">
        <v>0</v>
      </c>
      <c r="AE68" s="199">
        <v>0</v>
      </c>
      <c r="AF68" s="199">
        <v>0</v>
      </c>
      <c r="AG68" s="199">
        <v>9.9600000000000009</v>
      </c>
      <c r="AH68" s="199">
        <v>0</v>
      </c>
      <c r="AI68" s="199">
        <v>25</v>
      </c>
      <c r="AJ68" s="199">
        <v>0</v>
      </c>
      <c r="AK68" s="199">
        <v>49.92</v>
      </c>
      <c r="AL68" s="199">
        <v>0</v>
      </c>
      <c r="AM68" s="199">
        <v>0</v>
      </c>
      <c r="AN68" s="199">
        <v>0</v>
      </c>
      <c r="AO68" s="199">
        <v>41.6</v>
      </c>
      <c r="AP68" s="199">
        <v>4.68</v>
      </c>
      <c r="AQ68" s="199">
        <v>23.75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159.66999999999999</v>
      </c>
      <c r="L69" s="199">
        <v>61.55</v>
      </c>
      <c r="M69" s="199">
        <v>0</v>
      </c>
      <c r="N69" s="199">
        <v>29.02</v>
      </c>
      <c r="O69" s="199">
        <v>23.92</v>
      </c>
      <c r="P69" s="199">
        <v>53.64</v>
      </c>
      <c r="Q69" s="199">
        <v>4.1500000000000004</v>
      </c>
      <c r="R69" s="199">
        <v>10.42</v>
      </c>
      <c r="S69" s="199">
        <v>6.48</v>
      </c>
      <c r="T69" s="199">
        <v>0</v>
      </c>
      <c r="U69" s="199">
        <v>220.76</v>
      </c>
      <c r="V69" s="199">
        <v>3.5</v>
      </c>
      <c r="W69" s="199">
        <v>11.18</v>
      </c>
      <c r="X69" s="199">
        <v>36.25</v>
      </c>
      <c r="Y69" s="199">
        <v>0</v>
      </c>
      <c r="Z69" s="199">
        <v>68.38</v>
      </c>
      <c r="AA69" s="199">
        <v>17.2</v>
      </c>
      <c r="AB69" s="199">
        <v>0</v>
      </c>
      <c r="AC69" s="199">
        <v>4.29</v>
      </c>
      <c r="AD69" s="199">
        <v>0</v>
      </c>
      <c r="AE69" s="199">
        <v>0</v>
      </c>
      <c r="AF69" s="199">
        <v>0</v>
      </c>
      <c r="AG69" s="199">
        <v>9.9600000000000009</v>
      </c>
      <c r="AH69" s="199">
        <v>0</v>
      </c>
      <c r="AI69" s="199">
        <v>10</v>
      </c>
      <c r="AJ69" s="199">
        <v>0</v>
      </c>
      <c r="AK69" s="199">
        <v>49.92</v>
      </c>
      <c r="AL69" s="199">
        <v>0</v>
      </c>
      <c r="AM69" s="199">
        <v>0</v>
      </c>
      <c r="AN69" s="199">
        <v>0</v>
      </c>
      <c r="AO69" s="199">
        <v>56.37</v>
      </c>
      <c r="AP69" s="199">
        <v>4.68</v>
      </c>
      <c r="AQ69" s="199">
        <v>23.5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159.66999999999999</v>
      </c>
      <c r="L70" s="199">
        <v>61.55</v>
      </c>
      <c r="M70" s="199">
        <v>0</v>
      </c>
      <c r="N70" s="199">
        <v>29.02</v>
      </c>
      <c r="O70" s="199">
        <v>23.92</v>
      </c>
      <c r="P70" s="199">
        <v>53.64</v>
      </c>
      <c r="Q70" s="199">
        <v>4.1500000000000004</v>
      </c>
      <c r="R70" s="199">
        <v>10.42</v>
      </c>
      <c r="S70" s="199">
        <v>6.48</v>
      </c>
      <c r="T70" s="199">
        <v>0</v>
      </c>
      <c r="U70" s="199">
        <v>220.76</v>
      </c>
      <c r="V70" s="199">
        <v>3.5</v>
      </c>
      <c r="W70" s="199">
        <v>11.18</v>
      </c>
      <c r="X70" s="199">
        <v>36.25</v>
      </c>
      <c r="Y70" s="199">
        <v>0</v>
      </c>
      <c r="Z70" s="199">
        <v>68.38</v>
      </c>
      <c r="AA70" s="199">
        <v>17.2</v>
      </c>
      <c r="AB70" s="199">
        <v>0</v>
      </c>
      <c r="AC70" s="199">
        <v>4.29</v>
      </c>
      <c r="AD70" s="199">
        <v>0</v>
      </c>
      <c r="AE70" s="199">
        <v>0</v>
      </c>
      <c r="AF70" s="199">
        <v>0</v>
      </c>
      <c r="AG70" s="199">
        <v>9.9600000000000009</v>
      </c>
      <c r="AH70" s="199">
        <v>0</v>
      </c>
      <c r="AI70" s="199">
        <v>10</v>
      </c>
      <c r="AJ70" s="199">
        <v>0</v>
      </c>
      <c r="AK70" s="199">
        <v>49.92</v>
      </c>
      <c r="AL70" s="199">
        <v>0</v>
      </c>
      <c r="AM70" s="199">
        <v>0</v>
      </c>
      <c r="AN70" s="199">
        <v>0</v>
      </c>
      <c r="AO70" s="199">
        <v>56.41</v>
      </c>
      <c r="AP70" s="199">
        <v>4.68</v>
      </c>
      <c r="AQ70" s="199">
        <v>23.31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159.66999999999999</v>
      </c>
      <c r="L71" s="199">
        <v>61.55</v>
      </c>
      <c r="M71" s="199">
        <v>0</v>
      </c>
      <c r="N71" s="199">
        <v>29.02</v>
      </c>
      <c r="O71" s="199">
        <v>23.92</v>
      </c>
      <c r="P71" s="199">
        <v>53.64</v>
      </c>
      <c r="Q71" s="199">
        <v>4.1500000000000004</v>
      </c>
      <c r="R71" s="199">
        <v>10.42</v>
      </c>
      <c r="S71" s="199">
        <v>6.48</v>
      </c>
      <c r="T71" s="199">
        <v>0</v>
      </c>
      <c r="U71" s="199">
        <v>220.76</v>
      </c>
      <c r="V71" s="199">
        <v>3.5</v>
      </c>
      <c r="W71" s="199">
        <v>11.18</v>
      </c>
      <c r="X71" s="199">
        <v>36.25</v>
      </c>
      <c r="Y71" s="199">
        <v>0</v>
      </c>
      <c r="Z71" s="199">
        <v>68.38</v>
      </c>
      <c r="AA71" s="199">
        <v>17.2</v>
      </c>
      <c r="AB71" s="199">
        <v>0</v>
      </c>
      <c r="AC71" s="199">
        <v>9.89</v>
      </c>
      <c r="AD71" s="199">
        <v>0</v>
      </c>
      <c r="AE71" s="199">
        <v>0</v>
      </c>
      <c r="AF71" s="199">
        <v>0</v>
      </c>
      <c r="AG71" s="199">
        <v>9.9600000000000009</v>
      </c>
      <c r="AH71" s="199">
        <v>0</v>
      </c>
      <c r="AI71" s="199">
        <v>20</v>
      </c>
      <c r="AJ71" s="199">
        <v>0</v>
      </c>
      <c r="AK71" s="199">
        <v>49.92</v>
      </c>
      <c r="AL71" s="199">
        <v>0</v>
      </c>
      <c r="AM71" s="199">
        <v>0</v>
      </c>
      <c r="AN71" s="199">
        <v>0</v>
      </c>
      <c r="AO71" s="199">
        <v>56.35</v>
      </c>
      <c r="AP71" s="199">
        <v>0</v>
      </c>
      <c r="AQ71" s="199">
        <v>23.15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159.66999999999999</v>
      </c>
      <c r="L72" s="199">
        <v>61.55</v>
      </c>
      <c r="M72" s="199">
        <v>0</v>
      </c>
      <c r="N72" s="199">
        <v>29.02</v>
      </c>
      <c r="O72" s="199">
        <v>23.92</v>
      </c>
      <c r="P72" s="199">
        <v>53.64</v>
      </c>
      <c r="Q72" s="199">
        <v>4.1500000000000004</v>
      </c>
      <c r="R72" s="199">
        <v>10.42</v>
      </c>
      <c r="S72" s="199">
        <v>6.48</v>
      </c>
      <c r="T72" s="199">
        <v>0</v>
      </c>
      <c r="U72" s="199">
        <v>220.76</v>
      </c>
      <c r="V72" s="199">
        <v>3.5</v>
      </c>
      <c r="W72" s="199">
        <v>11.18</v>
      </c>
      <c r="X72" s="199">
        <v>36.25</v>
      </c>
      <c r="Y72" s="199">
        <v>0</v>
      </c>
      <c r="Z72" s="199">
        <v>68.38</v>
      </c>
      <c r="AA72" s="199">
        <v>17.2</v>
      </c>
      <c r="AB72" s="199">
        <v>0</v>
      </c>
      <c r="AC72" s="199">
        <v>12.84</v>
      </c>
      <c r="AD72" s="199">
        <v>0</v>
      </c>
      <c r="AE72" s="199">
        <v>0</v>
      </c>
      <c r="AF72" s="199">
        <v>0</v>
      </c>
      <c r="AG72" s="199">
        <v>9.9600000000000009</v>
      </c>
      <c r="AH72" s="199">
        <v>0</v>
      </c>
      <c r="AI72" s="199">
        <v>30</v>
      </c>
      <c r="AJ72" s="199">
        <v>0</v>
      </c>
      <c r="AK72" s="199">
        <v>49.92</v>
      </c>
      <c r="AL72" s="199">
        <v>0</v>
      </c>
      <c r="AM72" s="199">
        <v>0</v>
      </c>
      <c r="AN72" s="199">
        <v>0</v>
      </c>
      <c r="AO72" s="199">
        <v>59.89</v>
      </c>
      <c r="AP72" s="199">
        <v>0</v>
      </c>
      <c r="AQ72" s="199">
        <v>23.07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159.66999999999999</v>
      </c>
      <c r="L73" s="199">
        <v>61.55</v>
      </c>
      <c r="M73" s="199">
        <v>0</v>
      </c>
      <c r="N73" s="199">
        <v>29.02</v>
      </c>
      <c r="O73" s="199">
        <v>23.92</v>
      </c>
      <c r="P73" s="199">
        <v>53.64</v>
      </c>
      <c r="Q73" s="199">
        <v>4.1500000000000004</v>
      </c>
      <c r="R73" s="199">
        <v>10.42</v>
      </c>
      <c r="S73" s="199">
        <v>6.48</v>
      </c>
      <c r="T73" s="199">
        <v>0</v>
      </c>
      <c r="U73" s="199">
        <v>220.76</v>
      </c>
      <c r="V73" s="199">
        <v>3.5</v>
      </c>
      <c r="W73" s="199">
        <v>11.18</v>
      </c>
      <c r="X73" s="199">
        <v>36.25</v>
      </c>
      <c r="Y73" s="199">
        <v>0</v>
      </c>
      <c r="Z73" s="199">
        <v>68.38</v>
      </c>
      <c r="AA73" s="199">
        <v>17.2</v>
      </c>
      <c r="AB73" s="199">
        <v>0</v>
      </c>
      <c r="AC73" s="199">
        <v>9.89</v>
      </c>
      <c r="AD73" s="199">
        <v>0</v>
      </c>
      <c r="AE73" s="199">
        <v>0</v>
      </c>
      <c r="AF73" s="199">
        <v>0</v>
      </c>
      <c r="AG73" s="199">
        <v>9.9600000000000009</v>
      </c>
      <c r="AH73" s="199">
        <v>0</v>
      </c>
      <c r="AI73" s="199">
        <v>30</v>
      </c>
      <c r="AJ73" s="199">
        <v>0</v>
      </c>
      <c r="AK73" s="199">
        <v>49.92</v>
      </c>
      <c r="AL73" s="199">
        <v>0</v>
      </c>
      <c r="AM73" s="199">
        <v>0</v>
      </c>
      <c r="AN73" s="199">
        <v>0</v>
      </c>
      <c r="AO73" s="199">
        <v>45.28</v>
      </c>
      <c r="AP73" s="199">
        <v>0</v>
      </c>
      <c r="AQ73" s="199">
        <v>12.93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159.66999999999999</v>
      </c>
      <c r="L74" s="199">
        <v>61.55</v>
      </c>
      <c r="M74" s="199">
        <v>0</v>
      </c>
      <c r="N74" s="199">
        <v>29.02</v>
      </c>
      <c r="O74" s="199">
        <v>23.92</v>
      </c>
      <c r="P74" s="199">
        <v>53.64</v>
      </c>
      <c r="Q74" s="199">
        <v>4.1500000000000004</v>
      </c>
      <c r="R74" s="199">
        <v>10.42</v>
      </c>
      <c r="S74" s="199">
        <v>6.48</v>
      </c>
      <c r="T74" s="199">
        <v>0</v>
      </c>
      <c r="U74" s="199">
        <v>220.76</v>
      </c>
      <c r="V74" s="199">
        <v>3.5</v>
      </c>
      <c r="W74" s="199">
        <v>11.18</v>
      </c>
      <c r="X74" s="199">
        <v>36.25</v>
      </c>
      <c r="Y74" s="199">
        <v>0</v>
      </c>
      <c r="Z74" s="199">
        <v>68.38</v>
      </c>
      <c r="AA74" s="199">
        <v>17.2</v>
      </c>
      <c r="AB74" s="199">
        <v>0</v>
      </c>
      <c r="AC74" s="199">
        <v>9.89</v>
      </c>
      <c r="AD74" s="199">
        <v>0</v>
      </c>
      <c r="AE74" s="199">
        <v>0</v>
      </c>
      <c r="AF74" s="199">
        <v>0</v>
      </c>
      <c r="AG74" s="199">
        <v>9.9600000000000009</v>
      </c>
      <c r="AH74" s="199">
        <v>0</v>
      </c>
      <c r="AI74" s="199">
        <v>24.47</v>
      </c>
      <c r="AJ74" s="199">
        <v>0</v>
      </c>
      <c r="AK74" s="199">
        <v>49.92</v>
      </c>
      <c r="AL74" s="199">
        <v>0</v>
      </c>
      <c r="AM74" s="199">
        <v>0</v>
      </c>
      <c r="AN74" s="199">
        <v>0</v>
      </c>
      <c r="AO74" s="199">
        <v>44.88</v>
      </c>
      <c r="AP74" s="199">
        <v>0</v>
      </c>
      <c r="AQ74" s="199">
        <v>5.01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159.66999999999999</v>
      </c>
      <c r="L75" s="199">
        <v>61.55</v>
      </c>
      <c r="M75" s="199">
        <v>0</v>
      </c>
      <c r="N75" s="199">
        <v>29.02</v>
      </c>
      <c r="O75" s="199">
        <v>23.92</v>
      </c>
      <c r="P75" s="199">
        <v>52.87</v>
      </c>
      <c r="Q75" s="199">
        <v>4.1500000000000004</v>
      </c>
      <c r="R75" s="199">
        <v>10.42</v>
      </c>
      <c r="S75" s="199">
        <v>6.48</v>
      </c>
      <c r="T75" s="199">
        <v>0</v>
      </c>
      <c r="U75" s="199">
        <v>220.76</v>
      </c>
      <c r="V75" s="199">
        <v>3.5</v>
      </c>
      <c r="W75" s="199">
        <v>11.18</v>
      </c>
      <c r="X75" s="199">
        <v>36.25</v>
      </c>
      <c r="Y75" s="199">
        <v>0</v>
      </c>
      <c r="Z75" s="199">
        <v>68.38</v>
      </c>
      <c r="AA75" s="199">
        <v>17.2</v>
      </c>
      <c r="AB75" s="199">
        <v>0</v>
      </c>
      <c r="AC75" s="199">
        <v>9.89</v>
      </c>
      <c r="AD75" s="199">
        <v>0</v>
      </c>
      <c r="AE75" s="199">
        <v>0</v>
      </c>
      <c r="AF75" s="199">
        <v>0</v>
      </c>
      <c r="AG75" s="199">
        <v>9.9600000000000009</v>
      </c>
      <c r="AH75" s="199">
        <v>0</v>
      </c>
      <c r="AI75" s="199">
        <v>25</v>
      </c>
      <c r="AJ75" s="199">
        <v>0</v>
      </c>
      <c r="AK75" s="199">
        <v>49.92</v>
      </c>
      <c r="AL75" s="199">
        <v>0</v>
      </c>
      <c r="AM75" s="199">
        <v>0</v>
      </c>
      <c r="AN75" s="199">
        <v>0</v>
      </c>
      <c r="AO75" s="199">
        <v>45.7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159.66999999999999</v>
      </c>
      <c r="L76" s="199">
        <v>61.55</v>
      </c>
      <c r="M76" s="199">
        <v>0</v>
      </c>
      <c r="N76" s="199">
        <v>29.02</v>
      </c>
      <c r="O76" s="199">
        <v>23.92</v>
      </c>
      <c r="P76" s="199">
        <v>52.87</v>
      </c>
      <c r="Q76" s="199">
        <v>4.1500000000000004</v>
      </c>
      <c r="R76" s="199">
        <v>10.42</v>
      </c>
      <c r="S76" s="199">
        <v>6.48</v>
      </c>
      <c r="T76" s="199">
        <v>0</v>
      </c>
      <c r="U76" s="199">
        <v>220.76</v>
      </c>
      <c r="V76" s="199">
        <v>3.5</v>
      </c>
      <c r="W76" s="199">
        <v>11.18</v>
      </c>
      <c r="X76" s="199">
        <v>36.25</v>
      </c>
      <c r="Y76" s="199">
        <v>0</v>
      </c>
      <c r="Z76" s="199">
        <v>68.38</v>
      </c>
      <c r="AA76" s="199">
        <v>17.2</v>
      </c>
      <c r="AB76" s="199">
        <v>0</v>
      </c>
      <c r="AC76" s="199">
        <v>9.89</v>
      </c>
      <c r="AD76" s="199">
        <v>0</v>
      </c>
      <c r="AE76" s="199">
        <v>0</v>
      </c>
      <c r="AF76" s="199">
        <v>0</v>
      </c>
      <c r="AG76" s="199">
        <v>9.9600000000000009</v>
      </c>
      <c r="AH76" s="199">
        <v>0</v>
      </c>
      <c r="AI76" s="199">
        <v>25</v>
      </c>
      <c r="AJ76" s="199">
        <v>0</v>
      </c>
      <c r="AK76" s="199">
        <v>49.92</v>
      </c>
      <c r="AL76" s="199">
        <v>0</v>
      </c>
      <c r="AM76" s="199">
        <v>0</v>
      </c>
      <c r="AN76" s="199">
        <v>0</v>
      </c>
      <c r="AO76" s="199">
        <v>45.87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159.66999999999999</v>
      </c>
      <c r="L77" s="199">
        <v>61.55</v>
      </c>
      <c r="M77" s="199">
        <v>0</v>
      </c>
      <c r="N77" s="199">
        <v>29.02</v>
      </c>
      <c r="O77" s="199">
        <v>23.92</v>
      </c>
      <c r="P77" s="199">
        <v>52.87</v>
      </c>
      <c r="Q77" s="199">
        <v>4.1500000000000004</v>
      </c>
      <c r="R77" s="199">
        <v>10.42</v>
      </c>
      <c r="S77" s="199">
        <v>6.48</v>
      </c>
      <c r="T77" s="199">
        <v>0</v>
      </c>
      <c r="U77" s="199">
        <v>220.76</v>
      </c>
      <c r="V77" s="199">
        <v>3.5</v>
      </c>
      <c r="W77" s="199">
        <v>11.41</v>
      </c>
      <c r="X77" s="199">
        <v>36.25</v>
      </c>
      <c r="Y77" s="199">
        <v>0</v>
      </c>
      <c r="Z77" s="199">
        <v>68.38</v>
      </c>
      <c r="AA77" s="199">
        <v>17.2</v>
      </c>
      <c r="AB77" s="199">
        <v>0</v>
      </c>
      <c r="AC77" s="199">
        <v>3.99</v>
      </c>
      <c r="AD77" s="199">
        <v>0</v>
      </c>
      <c r="AE77" s="199">
        <v>0</v>
      </c>
      <c r="AF77" s="199">
        <v>0</v>
      </c>
      <c r="AG77" s="199">
        <v>9.9600000000000009</v>
      </c>
      <c r="AH77" s="199">
        <v>0</v>
      </c>
      <c r="AI77" s="199">
        <v>10</v>
      </c>
      <c r="AJ77" s="199">
        <v>0</v>
      </c>
      <c r="AK77" s="199">
        <v>49.92</v>
      </c>
      <c r="AL77" s="199">
        <v>0</v>
      </c>
      <c r="AM77" s="199">
        <v>0</v>
      </c>
      <c r="AN77" s="199">
        <v>0</v>
      </c>
      <c r="AO77" s="199">
        <v>23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159.66999999999999</v>
      </c>
      <c r="L78" s="199">
        <v>61.55</v>
      </c>
      <c r="M78" s="199">
        <v>0</v>
      </c>
      <c r="N78" s="199">
        <v>29.02</v>
      </c>
      <c r="O78" s="199">
        <v>23.92</v>
      </c>
      <c r="P78" s="199">
        <v>52.87</v>
      </c>
      <c r="Q78" s="199">
        <v>4.1500000000000004</v>
      </c>
      <c r="R78" s="199">
        <v>10.42</v>
      </c>
      <c r="S78" s="199">
        <v>6.48</v>
      </c>
      <c r="T78" s="199">
        <v>0</v>
      </c>
      <c r="U78" s="199">
        <v>220.76</v>
      </c>
      <c r="V78" s="199">
        <v>3.5</v>
      </c>
      <c r="W78" s="199">
        <v>11.41</v>
      </c>
      <c r="X78" s="199">
        <v>36.25</v>
      </c>
      <c r="Y78" s="199">
        <v>0</v>
      </c>
      <c r="Z78" s="199">
        <v>68.38</v>
      </c>
      <c r="AA78" s="199">
        <v>17.2</v>
      </c>
      <c r="AB78" s="199">
        <v>0</v>
      </c>
      <c r="AC78" s="199">
        <v>3.99</v>
      </c>
      <c r="AD78" s="199">
        <v>0</v>
      </c>
      <c r="AE78" s="199">
        <v>0</v>
      </c>
      <c r="AF78" s="199">
        <v>0</v>
      </c>
      <c r="AG78" s="199">
        <v>9.9600000000000009</v>
      </c>
      <c r="AH78" s="199">
        <v>0</v>
      </c>
      <c r="AI78" s="199">
        <v>9.7899999999999991</v>
      </c>
      <c r="AJ78" s="199">
        <v>0</v>
      </c>
      <c r="AK78" s="199">
        <v>49.92</v>
      </c>
      <c r="AL78" s="199">
        <v>0</v>
      </c>
      <c r="AM78" s="199">
        <v>0</v>
      </c>
      <c r="AN78" s="199">
        <v>0</v>
      </c>
      <c r="AO78" s="199">
        <v>23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159.66999999999999</v>
      </c>
      <c r="L79" s="199">
        <v>61.55</v>
      </c>
      <c r="M79" s="199">
        <v>0</v>
      </c>
      <c r="N79" s="199">
        <v>29.02</v>
      </c>
      <c r="O79" s="199">
        <v>23.92</v>
      </c>
      <c r="P79" s="199">
        <v>53.64</v>
      </c>
      <c r="Q79" s="199">
        <v>4.1500000000000004</v>
      </c>
      <c r="R79" s="199">
        <v>10.42</v>
      </c>
      <c r="S79" s="199">
        <v>6.48</v>
      </c>
      <c r="T79" s="199">
        <v>0</v>
      </c>
      <c r="U79" s="199">
        <v>220.76</v>
      </c>
      <c r="V79" s="199">
        <v>3.5</v>
      </c>
      <c r="W79" s="199">
        <v>11.41</v>
      </c>
      <c r="X79" s="199">
        <v>36.25</v>
      </c>
      <c r="Y79" s="199">
        <v>0</v>
      </c>
      <c r="Z79" s="199">
        <v>68.38</v>
      </c>
      <c r="AA79" s="199">
        <v>17.2</v>
      </c>
      <c r="AB79" s="199">
        <v>0</v>
      </c>
      <c r="AC79" s="199">
        <v>4.1100000000000003</v>
      </c>
      <c r="AD79" s="199">
        <v>0</v>
      </c>
      <c r="AE79" s="199">
        <v>0</v>
      </c>
      <c r="AF79" s="199">
        <v>0</v>
      </c>
      <c r="AG79" s="199">
        <v>9.9600000000000009</v>
      </c>
      <c r="AH79" s="199">
        <v>0</v>
      </c>
      <c r="AI79" s="199">
        <v>9.7899999999999991</v>
      </c>
      <c r="AJ79" s="199">
        <v>0</v>
      </c>
      <c r="AK79" s="199">
        <v>49.92</v>
      </c>
      <c r="AL79" s="199">
        <v>0</v>
      </c>
      <c r="AM79" s="199">
        <v>0</v>
      </c>
      <c r="AN79" s="199">
        <v>0</v>
      </c>
      <c r="AO79" s="199">
        <v>23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159.66999999999999</v>
      </c>
      <c r="L80" s="199">
        <v>61.55</v>
      </c>
      <c r="M80" s="199">
        <v>0</v>
      </c>
      <c r="N80" s="199">
        <v>29.02</v>
      </c>
      <c r="O80" s="199">
        <v>23.92</v>
      </c>
      <c r="P80" s="199">
        <v>53.64</v>
      </c>
      <c r="Q80" s="199">
        <v>4.1500000000000004</v>
      </c>
      <c r="R80" s="199">
        <v>10.42</v>
      </c>
      <c r="S80" s="199">
        <v>6.48</v>
      </c>
      <c r="T80" s="199">
        <v>0</v>
      </c>
      <c r="U80" s="199">
        <v>220.76</v>
      </c>
      <c r="V80" s="199">
        <v>3.5</v>
      </c>
      <c r="W80" s="199">
        <v>11.41</v>
      </c>
      <c r="X80" s="199">
        <v>36.25</v>
      </c>
      <c r="Y80" s="199">
        <v>0</v>
      </c>
      <c r="Z80" s="199">
        <v>68.38</v>
      </c>
      <c r="AA80" s="199">
        <v>17.2</v>
      </c>
      <c r="AB80" s="199">
        <v>0</v>
      </c>
      <c r="AC80" s="199">
        <v>3.99</v>
      </c>
      <c r="AD80" s="199">
        <v>0</v>
      </c>
      <c r="AE80" s="199">
        <v>0</v>
      </c>
      <c r="AF80" s="199">
        <v>0</v>
      </c>
      <c r="AG80" s="199">
        <v>9.9600000000000009</v>
      </c>
      <c r="AH80" s="199">
        <v>0</v>
      </c>
      <c r="AI80" s="199">
        <v>10</v>
      </c>
      <c r="AJ80" s="199">
        <v>0</v>
      </c>
      <c r="AK80" s="199">
        <v>49.92</v>
      </c>
      <c r="AL80" s="199">
        <v>0</v>
      </c>
      <c r="AM80" s="199">
        <v>0</v>
      </c>
      <c r="AN80" s="199">
        <v>0</v>
      </c>
      <c r="AO80" s="199">
        <v>23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159.66999999999999</v>
      </c>
      <c r="L81" s="199">
        <v>61.55</v>
      </c>
      <c r="M81" s="199">
        <v>0</v>
      </c>
      <c r="N81" s="199">
        <v>29.02</v>
      </c>
      <c r="O81" s="199">
        <v>23.92</v>
      </c>
      <c r="P81" s="199">
        <v>53.64</v>
      </c>
      <c r="Q81" s="199">
        <v>4.1500000000000004</v>
      </c>
      <c r="R81" s="199">
        <v>10.42</v>
      </c>
      <c r="S81" s="199">
        <v>6.48</v>
      </c>
      <c r="T81" s="199">
        <v>0</v>
      </c>
      <c r="U81" s="199">
        <v>220.76</v>
      </c>
      <c r="V81" s="199">
        <v>3.5</v>
      </c>
      <c r="W81" s="199">
        <v>11.41</v>
      </c>
      <c r="X81" s="199">
        <v>36.25</v>
      </c>
      <c r="Y81" s="199">
        <v>0</v>
      </c>
      <c r="Z81" s="199">
        <v>68.38</v>
      </c>
      <c r="AA81" s="199">
        <v>17.2</v>
      </c>
      <c r="AB81" s="199">
        <v>0</v>
      </c>
      <c r="AC81" s="199">
        <v>13.23</v>
      </c>
      <c r="AD81" s="199">
        <v>0</v>
      </c>
      <c r="AE81" s="199">
        <v>0</v>
      </c>
      <c r="AF81" s="199">
        <v>0</v>
      </c>
      <c r="AG81" s="199">
        <v>9.9600000000000009</v>
      </c>
      <c r="AH81" s="199">
        <v>0</v>
      </c>
      <c r="AI81" s="199">
        <v>10</v>
      </c>
      <c r="AJ81" s="199">
        <v>0</v>
      </c>
      <c r="AK81" s="199">
        <v>49.92</v>
      </c>
      <c r="AL81" s="199">
        <v>0</v>
      </c>
      <c r="AM81" s="199">
        <v>0</v>
      </c>
      <c r="AN81" s="199">
        <v>0</v>
      </c>
      <c r="AO81" s="199">
        <v>23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159.66999999999999</v>
      </c>
      <c r="L82" s="199">
        <v>61.55</v>
      </c>
      <c r="M82" s="199">
        <v>0</v>
      </c>
      <c r="N82" s="199">
        <v>29.02</v>
      </c>
      <c r="O82" s="199">
        <v>23.92</v>
      </c>
      <c r="P82" s="199">
        <v>53.64</v>
      </c>
      <c r="Q82" s="199">
        <v>4.1500000000000004</v>
      </c>
      <c r="R82" s="199">
        <v>10.42</v>
      </c>
      <c r="S82" s="199">
        <v>6.48</v>
      </c>
      <c r="T82" s="199">
        <v>0</v>
      </c>
      <c r="U82" s="199">
        <v>220.76</v>
      </c>
      <c r="V82" s="199">
        <v>3.5</v>
      </c>
      <c r="W82" s="199">
        <v>11.41</v>
      </c>
      <c r="X82" s="199">
        <v>36.25</v>
      </c>
      <c r="Y82" s="199">
        <v>0</v>
      </c>
      <c r="Z82" s="199">
        <v>68.38</v>
      </c>
      <c r="AA82" s="199">
        <v>17.2</v>
      </c>
      <c r="AB82" s="199">
        <v>0</v>
      </c>
      <c r="AC82" s="199">
        <v>3.99</v>
      </c>
      <c r="AD82" s="199">
        <v>0</v>
      </c>
      <c r="AE82" s="199">
        <v>0</v>
      </c>
      <c r="AF82" s="199">
        <v>0</v>
      </c>
      <c r="AG82" s="199">
        <v>9.9600000000000009</v>
      </c>
      <c r="AH82" s="199">
        <v>0</v>
      </c>
      <c r="AI82" s="199">
        <v>10</v>
      </c>
      <c r="AJ82" s="199">
        <v>0</v>
      </c>
      <c r="AK82" s="199">
        <v>49.92</v>
      </c>
      <c r="AL82" s="199">
        <v>0</v>
      </c>
      <c r="AM82" s="199">
        <v>0</v>
      </c>
      <c r="AN82" s="199">
        <v>0</v>
      </c>
      <c r="AO82" s="199">
        <v>23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159.66999999999999</v>
      </c>
      <c r="L83" s="199">
        <v>61.55</v>
      </c>
      <c r="M83" s="199">
        <v>0</v>
      </c>
      <c r="N83" s="199">
        <v>29.02</v>
      </c>
      <c r="O83" s="199">
        <v>23.92</v>
      </c>
      <c r="P83" s="199">
        <v>53.64</v>
      </c>
      <c r="Q83" s="199">
        <v>4.1500000000000004</v>
      </c>
      <c r="R83" s="199">
        <v>10.42</v>
      </c>
      <c r="S83" s="199">
        <v>6.48</v>
      </c>
      <c r="T83" s="199">
        <v>0</v>
      </c>
      <c r="U83" s="199">
        <v>220.76</v>
      </c>
      <c r="V83" s="199">
        <v>3.5</v>
      </c>
      <c r="W83" s="199">
        <v>11.41</v>
      </c>
      <c r="X83" s="199">
        <v>36.25</v>
      </c>
      <c r="Y83" s="199">
        <v>0</v>
      </c>
      <c r="Z83" s="199">
        <v>68.38</v>
      </c>
      <c r="AA83" s="199">
        <v>17.2</v>
      </c>
      <c r="AB83" s="199">
        <v>0</v>
      </c>
      <c r="AC83" s="199">
        <v>3.99</v>
      </c>
      <c r="AD83" s="199">
        <v>0</v>
      </c>
      <c r="AE83" s="199">
        <v>0</v>
      </c>
      <c r="AF83" s="199">
        <v>0</v>
      </c>
      <c r="AG83" s="199">
        <v>9.9600000000000009</v>
      </c>
      <c r="AH83" s="199">
        <v>0</v>
      </c>
      <c r="AI83" s="199">
        <v>10</v>
      </c>
      <c r="AJ83" s="199">
        <v>0</v>
      </c>
      <c r="AK83" s="199">
        <v>49.92</v>
      </c>
      <c r="AL83" s="199">
        <v>0</v>
      </c>
      <c r="AM83" s="199">
        <v>0</v>
      </c>
      <c r="AN83" s="199">
        <v>0</v>
      </c>
      <c r="AO83" s="199">
        <v>16.059999999999999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159.66999999999999</v>
      </c>
      <c r="L84" s="199">
        <v>61.55</v>
      </c>
      <c r="M84" s="199">
        <v>0</v>
      </c>
      <c r="N84" s="199">
        <v>29.02</v>
      </c>
      <c r="O84" s="199">
        <v>23.92</v>
      </c>
      <c r="P84" s="199">
        <v>53.64</v>
      </c>
      <c r="Q84" s="199">
        <v>4.1500000000000004</v>
      </c>
      <c r="R84" s="199">
        <v>10.42</v>
      </c>
      <c r="S84" s="199">
        <v>6.48</v>
      </c>
      <c r="T84" s="199">
        <v>0</v>
      </c>
      <c r="U84" s="199">
        <v>220.76</v>
      </c>
      <c r="V84" s="199">
        <v>3.5</v>
      </c>
      <c r="W84" s="199">
        <v>11.41</v>
      </c>
      <c r="X84" s="199">
        <v>36.25</v>
      </c>
      <c r="Y84" s="199">
        <v>0</v>
      </c>
      <c r="Z84" s="199">
        <v>68.38</v>
      </c>
      <c r="AA84" s="199">
        <v>17.2</v>
      </c>
      <c r="AB84" s="199">
        <v>0</v>
      </c>
      <c r="AC84" s="199">
        <v>3.99</v>
      </c>
      <c r="AD84" s="199">
        <v>0</v>
      </c>
      <c r="AE84" s="199">
        <v>0</v>
      </c>
      <c r="AF84" s="199">
        <v>0</v>
      </c>
      <c r="AG84" s="199">
        <v>9.9600000000000009</v>
      </c>
      <c r="AH84" s="199">
        <v>0</v>
      </c>
      <c r="AI84" s="199">
        <v>10</v>
      </c>
      <c r="AJ84" s="199">
        <v>0</v>
      </c>
      <c r="AK84" s="199">
        <v>49.92</v>
      </c>
      <c r="AL84" s="199">
        <v>0</v>
      </c>
      <c r="AM84" s="199">
        <v>0</v>
      </c>
      <c r="AN84" s="199">
        <v>0</v>
      </c>
      <c r="AO84" s="199">
        <v>16.059999999999999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159.66999999999999</v>
      </c>
      <c r="L85" s="199">
        <v>61.55</v>
      </c>
      <c r="M85" s="199">
        <v>0</v>
      </c>
      <c r="N85" s="199">
        <v>29.02</v>
      </c>
      <c r="O85" s="199">
        <v>23.92</v>
      </c>
      <c r="P85" s="199">
        <v>53.64</v>
      </c>
      <c r="Q85" s="199">
        <v>4.1500000000000004</v>
      </c>
      <c r="R85" s="199">
        <v>10.42</v>
      </c>
      <c r="S85" s="199">
        <v>6.48</v>
      </c>
      <c r="T85" s="199">
        <v>0</v>
      </c>
      <c r="U85" s="199">
        <v>220.76</v>
      </c>
      <c r="V85" s="199">
        <v>3.5</v>
      </c>
      <c r="W85" s="199">
        <v>11.41</v>
      </c>
      <c r="X85" s="199">
        <v>36.25</v>
      </c>
      <c r="Y85" s="199">
        <v>0</v>
      </c>
      <c r="Z85" s="199">
        <v>68.38</v>
      </c>
      <c r="AA85" s="199">
        <v>17.2</v>
      </c>
      <c r="AB85" s="199">
        <v>0</v>
      </c>
      <c r="AC85" s="199">
        <v>3.99</v>
      </c>
      <c r="AD85" s="199">
        <v>0</v>
      </c>
      <c r="AE85" s="199">
        <v>0</v>
      </c>
      <c r="AF85" s="199">
        <v>0</v>
      </c>
      <c r="AG85" s="199">
        <v>9.9600000000000009</v>
      </c>
      <c r="AH85" s="199">
        <v>0</v>
      </c>
      <c r="AI85" s="199">
        <v>33.17</v>
      </c>
      <c r="AJ85" s="199">
        <v>0</v>
      </c>
      <c r="AK85" s="199">
        <v>49.92</v>
      </c>
      <c r="AL85" s="199">
        <v>0</v>
      </c>
      <c r="AM85" s="199">
        <v>0</v>
      </c>
      <c r="AN85" s="199">
        <v>0</v>
      </c>
      <c r="AO85" s="199">
        <v>16.8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159.66999999999999</v>
      </c>
      <c r="L86" s="199">
        <v>61.55</v>
      </c>
      <c r="M86" s="199">
        <v>0</v>
      </c>
      <c r="N86" s="199">
        <v>29.02</v>
      </c>
      <c r="O86" s="199">
        <v>23.92</v>
      </c>
      <c r="P86" s="199">
        <v>53.64</v>
      </c>
      <c r="Q86" s="199">
        <v>4.1500000000000004</v>
      </c>
      <c r="R86" s="199">
        <v>10.42</v>
      </c>
      <c r="S86" s="199">
        <v>6.48</v>
      </c>
      <c r="T86" s="199">
        <v>0</v>
      </c>
      <c r="U86" s="199">
        <v>220.76</v>
      </c>
      <c r="V86" s="199">
        <v>3.5</v>
      </c>
      <c r="W86" s="199">
        <v>11.41</v>
      </c>
      <c r="X86" s="199">
        <v>36.25</v>
      </c>
      <c r="Y86" s="199">
        <v>0</v>
      </c>
      <c r="Z86" s="199">
        <v>68.38</v>
      </c>
      <c r="AA86" s="199">
        <v>17.2</v>
      </c>
      <c r="AB86" s="199">
        <v>0</v>
      </c>
      <c r="AC86" s="199">
        <v>3.99</v>
      </c>
      <c r="AD86" s="199">
        <v>0</v>
      </c>
      <c r="AE86" s="199">
        <v>0</v>
      </c>
      <c r="AF86" s="199">
        <v>0</v>
      </c>
      <c r="AG86" s="199">
        <v>9.9600000000000009</v>
      </c>
      <c r="AH86" s="199">
        <v>0</v>
      </c>
      <c r="AI86" s="199">
        <v>10</v>
      </c>
      <c r="AJ86" s="199">
        <v>0</v>
      </c>
      <c r="AK86" s="199">
        <v>49.92</v>
      </c>
      <c r="AL86" s="199">
        <v>0</v>
      </c>
      <c r="AM86" s="199">
        <v>0</v>
      </c>
      <c r="AN86" s="199">
        <v>0</v>
      </c>
      <c r="AO86" s="199">
        <v>17.47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159.66999999999999</v>
      </c>
      <c r="L87" s="199">
        <v>61.55</v>
      </c>
      <c r="M87" s="199">
        <v>0</v>
      </c>
      <c r="N87" s="199">
        <v>29.02</v>
      </c>
      <c r="O87" s="199">
        <v>23.92</v>
      </c>
      <c r="P87" s="199">
        <v>53.64</v>
      </c>
      <c r="Q87" s="199">
        <v>4.1500000000000004</v>
      </c>
      <c r="R87" s="199">
        <v>10.42</v>
      </c>
      <c r="S87" s="199">
        <v>6.48</v>
      </c>
      <c r="T87" s="199">
        <v>0</v>
      </c>
      <c r="U87" s="199">
        <v>220.76</v>
      </c>
      <c r="V87" s="199">
        <v>3.5</v>
      </c>
      <c r="W87" s="199">
        <v>11.41</v>
      </c>
      <c r="X87" s="199">
        <v>36.25</v>
      </c>
      <c r="Y87" s="199">
        <v>0</v>
      </c>
      <c r="Z87" s="199">
        <v>68.38</v>
      </c>
      <c r="AA87" s="199">
        <v>17.2</v>
      </c>
      <c r="AB87" s="199">
        <v>0</v>
      </c>
      <c r="AC87" s="199">
        <v>3.99</v>
      </c>
      <c r="AD87" s="199">
        <v>0</v>
      </c>
      <c r="AE87" s="199">
        <v>0</v>
      </c>
      <c r="AF87" s="199">
        <v>0</v>
      </c>
      <c r="AG87" s="199">
        <v>9.9600000000000009</v>
      </c>
      <c r="AH87" s="199">
        <v>0</v>
      </c>
      <c r="AI87" s="199">
        <v>10</v>
      </c>
      <c r="AJ87" s="199">
        <v>0</v>
      </c>
      <c r="AK87" s="199">
        <v>49.92</v>
      </c>
      <c r="AL87" s="199">
        <v>0</v>
      </c>
      <c r="AM87" s="199">
        <v>0</v>
      </c>
      <c r="AN87" s="199">
        <v>0</v>
      </c>
      <c r="AO87" s="199">
        <v>17.29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159.66999999999999</v>
      </c>
      <c r="L88" s="199">
        <v>61.55</v>
      </c>
      <c r="M88" s="199">
        <v>0</v>
      </c>
      <c r="N88" s="199">
        <v>29.02</v>
      </c>
      <c r="O88" s="199">
        <v>23.92</v>
      </c>
      <c r="P88" s="199">
        <v>53.64</v>
      </c>
      <c r="Q88" s="199">
        <v>4.1500000000000004</v>
      </c>
      <c r="R88" s="199">
        <v>10.42</v>
      </c>
      <c r="S88" s="199">
        <v>6.48</v>
      </c>
      <c r="T88" s="199">
        <v>0</v>
      </c>
      <c r="U88" s="199">
        <v>220.76</v>
      </c>
      <c r="V88" s="199">
        <v>3.5</v>
      </c>
      <c r="W88" s="199">
        <v>11.41</v>
      </c>
      <c r="X88" s="199">
        <v>36.25</v>
      </c>
      <c r="Y88" s="199">
        <v>0</v>
      </c>
      <c r="Z88" s="199">
        <v>68.38</v>
      </c>
      <c r="AA88" s="199">
        <v>17.2</v>
      </c>
      <c r="AB88" s="199">
        <v>0</v>
      </c>
      <c r="AC88" s="199">
        <v>3.99</v>
      </c>
      <c r="AD88" s="199">
        <v>0</v>
      </c>
      <c r="AE88" s="199">
        <v>0</v>
      </c>
      <c r="AF88" s="199">
        <v>0</v>
      </c>
      <c r="AG88" s="199">
        <v>9.9600000000000009</v>
      </c>
      <c r="AH88" s="199">
        <v>0</v>
      </c>
      <c r="AI88" s="199">
        <v>10</v>
      </c>
      <c r="AJ88" s="199">
        <v>0</v>
      </c>
      <c r="AK88" s="199">
        <v>49.92</v>
      </c>
      <c r="AL88" s="199">
        <v>0</v>
      </c>
      <c r="AM88" s="199">
        <v>0</v>
      </c>
      <c r="AN88" s="199">
        <v>0</v>
      </c>
      <c r="AO88" s="199">
        <v>17.29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159.66999999999999</v>
      </c>
      <c r="L89" s="199">
        <v>61.55</v>
      </c>
      <c r="M89" s="199">
        <v>0</v>
      </c>
      <c r="N89" s="199">
        <v>29.02</v>
      </c>
      <c r="O89" s="199">
        <v>23.92</v>
      </c>
      <c r="P89" s="199">
        <v>53.64</v>
      </c>
      <c r="Q89" s="199">
        <v>4.1500000000000004</v>
      </c>
      <c r="R89" s="199">
        <v>10.42</v>
      </c>
      <c r="S89" s="199">
        <v>6.48</v>
      </c>
      <c r="T89" s="199">
        <v>0</v>
      </c>
      <c r="U89" s="199">
        <v>220.76</v>
      </c>
      <c r="V89" s="199">
        <v>3.5</v>
      </c>
      <c r="W89" s="199">
        <v>11.41</v>
      </c>
      <c r="X89" s="199">
        <v>36.25</v>
      </c>
      <c r="Y89" s="199">
        <v>0</v>
      </c>
      <c r="Z89" s="199">
        <v>68.38</v>
      </c>
      <c r="AA89" s="199">
        <v>17.2</v>
      </c>
      <c r="AB89" s="199">
        <v>0</v>
      </c>
      <c r="AC89" s="199">
        <v>3.99</v>
      </c>
      <c r="AD89" s="199">
        <v>0</v>
      </c>
      <c r="AE89" s="199">
        <v>0</v>
      </c>
      <c r="AF89" s="199">
        <v>0</v>
      </c>
      <c r="AG89" s="199">
        <v>9.9600000000000009</v>
      </c>
      <c r="AH89" s="199">
        <v>0</v>
      </c>
      <c r="AI89" s="199">
        <v>33.17</v>
      </c>
      <c r="AJ89" s="199">
        <v>0</v>
      </c>
      <c r="AK89" s="199">
        <v>49.92</v>
      </c>
      <c r="AL89" s="199">
        <v>0</v>
      </c>
      <c r="AM89" s="199">
        <v>0</v>
      </c>
      <c r="AN89" s="199">
        <v>0</v>
      </c>
      <c r="AO89" s="199">
        <v>17.29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159.66999999999999</v>
      </c>
      <c r="L90" s="199">
        <v>61.55</v>
      </c>
      <c r="M90" s="199">
        <v>0</v>
      </c>
      <c r="N90" s="199">
        <v>29.02</v>
      </c>
      <c r="O90" s="199">
        <v>23.92</v>
      </c>
      <c r="P90" s="199">
        <v>53.64</v>
      </c>
      <c r="Q90" s="199">
        <v>4.1500000000000004</v>
      </c>
      <c r="R90" s="199">
        <v>10.42</v>
      </c>
      <c r="S90" s="199">
        <v>6.48</v>
      </c>
      <c r="T90" s="199">
        <v>0</v>
      </c>
      <c r="U90" s="199">
        <v>220.76</v>
      </c>
      <c r="V90" s="199">
        <v>3.5</v>
      </c>
      <c r="W90" s="199">
        <v>11.41</v>
      </c>
      <c r="X90" s="199">
        <v>36.25</v>
      </c>
      <c r="Y90" s="199">
        <v>0</v>
      </c>
      <c r="Z90" s="199">
        <v>68.38</v>
      </c>
      <c r="AA90" s="199">
        <v>17.2</v>
      </c>
      <c r="AB90" s="199">
        <v>0</v>
      </c>
      <c r="AC90" s="199">
        <v>3.99</v>
      </c>
      <c r="AD90" s="199">
        <v>0</v>
      </c>
      <c r="AE90" s="199">
        <v>0</v>
      </c>
      <c r="AF90" s="199">
        <v>0</v>
      </c>
      <c r="AG90" s="199">
        <v>9.9600000000000009</v>
      </c>
      <c r="AH90" s="199">
        <v>0</v>
      </c>
      <c r="AI90" s="199">
        <v>33.17</v>
      </c>
      <c r="AJ90" s="199">
        <v>0</v>
      </c>
      <c r="AK90" s="199">
        <v>49.92</v>
      </c>
      <c r="AL90" s="199">
        <v>0</v>
      </c>
      <c r="AM90" s="199">
        <v>0</v>
      </c>
      <c r="AN90" s="199">
        <v>0</v>
      </c>
      <c r="AO90" s="199">
        <v>45.67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159.66999999999999</v>
      </c>
      <c r="L91" s="199">
        <v>61.55</v>
      </c>
      <c r="M91" s="199">
        <v>0</v>
      </c>
      <c r="N91" s="199">
        <v>29.02</v>
      </c>
      <c r="O91" s="199">
        <v>23.92</v>
      </c>
      <c r="P91" s="199">
        <v>51.42</v>
      </c>
      <c r="Q91" s="199">
        <v>4.1500000000000004</v>
      </c>
      <c r="R91" s="199">
        <v>10.42</v>
      </c>
      <c r="S91" s="199">
        <v>6.48</v>
      </c>
      <c r="T91" s="199">
        <v>0</v>
      </c>
      <c r="U91" s="199">
        <v>220.76</v>
      </c>
      <c r="V91" s="199">
        <v>3.5</v>
      </c>
      <c r="W91" s="199">
        <v>11.41</v>
      </c>
      <c r="X91" s="199">
        <v>36.25</v>
      </c>
      <c r="Y91" s="199">
        <v>0</v>
      </c>
      <c r="Z91" s="199">
        <v>68.38</v>
      </c>
      <c r="AA91" s="199">
        <v>17.2</v>
      </c>
      <c r="AB91" s="199">
        <v>0</v>
      </c>
      <c r="AC91" s="199">
        <v>3.99</v>
      </c>
      <c r="AD91" s="199">
        <v>0</v>
      </c>
      <c r="AE91" s="199">
        <v>0</v>
      </c>
      <c r="AF91" s="199">
        <v>0</v>
      </c>
      <c r="AG91" s="199">
        <v>9.9600000000000009</v>
      </c>
      <c r="AH91" s="199">
        <v>0</v>
      </c>
      <c r="AI91" s="199">
        <v>10</v>
      </c>
      <c r="AJ91" s="199">
        <v>0</v>
      </c>
      <c r="AK91" s="199">
        <v>49.92</v>
      </c>
      <c r="AL91" s="199">
        <v>0</v>
      </c>
      <c r="AM91" s="199">
        <v>0</v>
      </c>
      <c r="AN91" s="199">
        <v>0</v>
      </c>
      <c r="AO91" s="199">
        <v>15.16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159.66999999999999</v>
      </c>
      <c r="L92" s="199">
        <v>61.55</v>
      </c>
      <c r="M92" s="199">
        <v>0</v>
      </c>
      <c r="N92" s="199">
        <v>29.02</v>
      </c>
      <c r="O92" s="199">
        <v>23.92</v>
      </c>
      <c r="P92" s="199">
        <v>51.42</v>
      </c>
      <c r="Q92" s="199">
        <v>4.1500000000000004</v>
      </c>
      <c r="R92" s="199">
        <v>10.42</v>
      </c>
      <c r="S92" s="199">
        <v>6.48</v>
      </c>
      <c r="T92" s="199">
        <v>0</v>
      </c>
      <c r="U92" s="199">
        <v>220.76</v>
      </c>
      <c r="V92" s="199">
        <v>3.5</v>
      </c>
      <c r="W92" s="199">
        <v>11.41</v>
      </c>
      <c r="X92" s="199">
        <v>36.25</v>
      </c>
      <c r="Y92" s="199">
        <v>0</v>
      </c>
      <c r="Z92" s="199">
        <v>68.38</v>
      </c>
      <c r="AA92" s="199">
        <v>17.2</v>
      </c>
      <c r="AB92" s="199">
        <v>0</v>
      </c>
      <c r="AC92" s="199">
        <v>3.99</v>
      </c>
      <c r="AD92" s="199">
        <v>0</v>
      </c>
      <c r="AE92" s="199">
        <v>0</v>
      </c>
      <c r="AF92" s="199">
        <v>0</v>
      </c>
      <c r="AG92" s="199">
        <v>9.9600000000000009</v>
      </c>
      <c r="AH92" s="199">
        <v>0</v>
      </c>
      <c r="AI92" s="199">
        <v>10</v>
      </c>
      <c r="AJ92" s="199">
        <v>0</v>
      </c>
      <c r="AK92" s="199">
        <v>49.92</v>
      </c>
      <c r="AL92" s="199">
        <v>0</v>
      </c>
      <c r="AM92" s="199">
        <v>0</v>
      </c>
      <c r="AN92" s="199">
        <v>0</v>
      </c>
      <c r="AO92" s="199">
        <v>14.61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159.66999999999999</v>
      </c>
      <c r="L93" s="199">
        <v>61.55</v>
      </c>
      <c r="M93" s="199">
        <v>0</v>
      </c>
      <c r="N93" s="199">
        <v>29.02</v>
      </c>
      <c r="O93" s="199">
        <v>23.92</v>
      </c>
      <c r="P93" s="199">
        <v>51.42</v>
      </c>
      <c r="Q93" s="199">
        <v>4.1500000000000004</v>
      </c>
      <c r="R93" s="199">
        <v>10.42</v>
      </c>
      <c r="S93" s="199">
        <v>6.48</v>
      </c>
      <c r="T93" s="199">
        <v>0</v>
      </c>
      <c r="U93" s="199">
        <v>220.76</v>
      </c>
      <c r="V93" s="199">
        <v>3.5</v>
      </c>
      <c r="W93" s="199">
        <v>11.41</v>
      </c>
      <c r="X93" s="199">
        <v>36.25</v>
      </c>
      <c r="Y93" s="199">
        <v>0</v>
      </c>
      <c r="Z93" s="199">
        <v>68.38</v>
      </c>
      <c r="AA93" s="199">
        <v>17.2</v>
      </c>
      <c r="AB93" s="199">
        <v>0</v>
      </c>
      <c r="AC93" s="199">
        <v>3.99</v>
      </c>
      <c r="AD93" s="199">
        <v>0</v>
      </c>
      <c r="AE93" s="199">
        <v>0</v>
      </c>
      <c r="AF93" s="199">
        <v>0</v>
      </c>
      <c r="AG93" s="199">
        <v>9.9600000000000009</v>
      </c>
      <c r="AH93" s="199">
        <v>0</v>
      </c>
      <c r="AI93" s="199">
        <v>10</v>
      </c>
      <c r="AJ93" s="199">
        <v>0</v>
      </c>
      <c r="AK93" s="199">
        <v>49.92</v>
      </c>
      <c r="AL93" s="199">
        <v>0</v>
      </c>
      <c r="AM93" s="199">
        <v>0</v>
      </c>
      <c r="AN93" s="199">
        <v>0</v>
      </c>
      <c r="AO93" s="199">
        <v>22.92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159.66999999999999</v>
      </c>
      <c r="L94" s="199">
        <v>61.55</v>
      </c>
      <c r="M94" s="199">
        <v>0</v>
      </c>
      <c r="N94" s="199">
        <v>29.02</v>
      </c>
      <c r="O94" s="199">
        <v>23.92</v>
      </c>
      <c r="P94" s="199">
        <v>51.42</v>
      </c>
      <c r="Q94" s="199">
        <v>4.1500000000000004</v>
      </c>
      <c r="R94" s="199">
        <v>10.42</v>
      </c>
      <c r="S94" s="199">
        <v>6.48</v>
      </c>
      <c r="T94" s="199">
        <v>0</v>
      </c>
      <c r="U94" s="199">
        <v>220.76</v>
      </c>
      <c r="V94" s="199">
        <v>3.5</v>
      </c>
      <c r="W94" s="199">
        <v>11.41</v>
      </c>
      <c r="X94" s="199">
        <v>36.25</v>
      </c>
      <c r="Y94" s="199">
        <v>0</v>
      </c>
      <c r="Z94" s="199">
        <v>68.38</v>
      </c>
      <c r="AA94" s="199">
        <v>17.2</v>
      </c>
      <c r="AB94" s="199">
        <v>0</v>
      </c>
      <c r="AC94" s="199">
        <v>3.99</v>
      </c>
      <c r="AD94" s="199">
        <v>0</v>
      </c>
      <c r="AE94" s="199">
        <v>0</v>
      </c>
      <c r="AF94" s="199">
        <v>0</v>
      </c>
      <c r="AG94" s="199">
        <v>9.9600000000000009</v>
      </c>
      <c r="AH94" s="199">
        <v>0</v>
      </c>
      <c r="AI94" s="199">
        <v>10</v>
      </c>
      <c r="AJ94" s="199">
        <v>0</v>
      </c>
      <c r="AK94" s="199">
        <v>49.92</v>
      </c>
      <c r="AL94" s="199">
        <v>0</v>
      </c>
      <c r="AM94" s="199">
        <v>0</v>
      </c>
      <c r="AN94" s="199">
        <v>0</v>
      </c>
      <c r="AO94" s="199">
        <v>22.92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159.66999999999999</v>
      </c>
      <c r="L95" s="199">
        <v>61.55</v>
      </c>
      <c r="M95" s="199">
        <v>0</v>
      </c>
      <c r="N95" s="199">
        <v>29.02</v>
      </c>
      <c r="O95" s="199">
        <v>23.92</v>
      </c>
      <c r="P95" s="199">
        <v>52.87</v>
      </c>
      <c r="Q95" s="199">
        <v>4.1500000000000004</v>
      </c>
      <c r="R95" s="199">
        <v>10.42</v>
      </c>
      <c r="S95" s="199">
        <v>6.48</v>
      </c>
      <c r="T95" s="199">
        <v>0</v>
      </c>
      <c r="U95" s="199">
        <v>220.76</v>
      </c>
      <c r="V95" s="199">
        <v>3.5</v>
      </c>
      <c r="W95" s="199">
        <v>11.41</v>
      </c>
      <c r="X95" s="199">
        <v>36.25</v>
      </c>
      <c r="Y95" s="199">
        <v>0</v>
      </c>
      <c r="Z95" s="199">
        <v>68.38</v>
      </c>
      <c r="AA95" s="199">
        <v>17.2</v>
      </c>
      <c r="AB95" s="199">
        <v>0</v>
      </c>
      <c r="AC95" s="199">
        <v>3.99</v>
      </c>
      <c r="AD95" s="199">
        <v>0</v>
      </c>
      <c r="AE95" s="199">
        <v>0</v>
      </c>
      <c r="AF95" s="199">
        <v>0</v>
      </c>
      <c r="AG95" s="199">
        <v>9.9600000000000009</v>
      </c>
      <c r="AH95" s="199">
        <v>0</v>
      </c>
      <c r="AI95" s="199">
        <v>10</v>
      </c>
      <c r="AJ95" s="199">
        <v>0</v>
      </c>
      <c r="AK95" s="199">
        <v>49.92</v>
      </c>
      <c r="AL95" s="199">
        <v>0</v>
      </c>
      <c r="AM95" s="199">
        <v>0</v>
      </c>
      <c r="AN95" s="199">
        <v>0</v>
      </c>
      <c r="AO95" s="199">
        <v>22.92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159.66999999999999</v>
      </c>
      <c r="L96" s="199">
        <v>61.55</v>
      </c>
      <c r="M96" s="199">
        <v>0</v>
      </c>
      <c r="N96" s="199">
        <v>29.02</v>
      </c>
      <c r="O96" s="199">
        <v>23.92</v>
      </c>
      <c r="P96" s="199">
        <v>52.87</v>
      </c>
      <c r="Q96" s="199">
        <v>4.1500000000000004</v>
      </c>
      <c r="R96" s="199">
        <v>10.42</v>
      </c>
      <c r="S96" s="199">
        <v>6.48</v>
      </c>
      <c r="T96" s="199">
        <v>0</v>
      </c>
      <c r="U96" s="199">
        <v>220.76</v>
      </c>
      <c r="V96" s="199">
        <v>3.5</v>
      </c>
      <c r="W96" s="199">
        <v>11.41</v>
      </c>
      <c r="X96" s="199">
        <v>36.25</v>
      </c>
      <c r="Y96" s="199">
        <v>0</v>
      </c>
      <c r="Z96" s="199">
        <v>68.38</v>
      </c>
      <c r="AA96" s="199">
        <v>17.2</v>
      </c>
      <c r="AB96" s="199">
        <v>0</v>
      </c>
      <c r="AC96" s="199">
        <v>3.99</v>
      </c>
      <c r="AD96" s="199">
        <v>0</v>
      </c>
      <c r="AE96" s="199">
        <v>0</v>
      </c>
      <c r="AF96" s="199">
        <v>0</v>
      </c>
      <c r="AG96" s="199">
        <v>9.9600000000000009</v>
      </c>
      <c r="AH96" s="199">
        <v>0</v>
      </c>
      <c r="AI96" s="199">
        <v>10</v>
      </c>
      <c r="AJ96" s="199">
        <v>0</v>
      </c>
      <c r="AK96" s="199">
        <v>49.92</v>
      </c>
      <c r="AL96" s="199">
        <v>0</v>
      </c>
      <c r="AM96" s="199">
        <v>0</v>
      </c>
      <c r="AN96" s="199">
        <v>0</v>
      </c>
      <c r="AO96" s="199">
        <v>23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159.66999999999999</v>
      </c>
      <c r="L97" s="199">
        <v>61.55</v>
      </c>
      <c r="M97" s="199">
        <v>0</v>
      </c>
      <c r="N97" s="199">
        <v>29.02</v>
      </c>
      <c r="O97" s="199">
        <v>23.92</v>
      </c>
      <c r="P97" s="199">
        <v>52.87</v>
      </c>
      <c r="Q97" s="199">
        <v>4.1500000000000004</v>
      </c>
      <c r="R97" s="199">
        <v>10.42</v>
      </c>
      <c r="S97" s="199">
        <v>6.48</v>
      </c>
      <c r="T97" s="199">
        <v>0</v>
      </c>
      <c r="U97" s="199">
        <v>220.76</v>
      </c>
      <c r="V97" s="199">
        <v>3.5</v>
      </c>
      <c r="W97" s="199">
        <v>11.41</v>
      </c>
      <c r="X97" s="199">
        <v>36.25</v>
      </c>
      <c r="Y97" s="199">
        <v>0</v>
      </c>
      <c r="Z97" s="199">
        <v>68.38</v>
      </c>
      <c r="AA97" s="199">
        <v>17.2</v>
      </c>
      <c r="AB97" s="199">
        <v>0</v>
      </c>
      <c r="AC97" s="199">
        <v>3.99</v>
      </c>
      <c r="AD97" s="199">
        <v>0</v>
      </c>
      <c r="AE97" s="199">
        <v>0</v>
      </c>
      <c r="AF97" s="199">
        <v>0</v>
      </c>
      <c r="AG97" s="199">
        <v>9.9600000000000009</v>
      </c>
      <c r="AH97" s="199">
        <v>0</v>
      </c>
      <c r="AI97" s="199">
        <v>10</v>
      </c>
      <c r="AJ97" s="199">
        <v>0</v>
      </c>
      <c r="AK97" s="199">
        <v>49.92</v>
      </c>
      <c r="AL97" s="199">
        <v>0</v>
      </c>
      <c r="AM97" s="199">
        <v>0</v>
      </c>
      <c r="AN97" s="199">
        <v>0</v>
      </c>
      <c r="AO97" s="199">
        <v>22.61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159.66999999999999</v>
      </c>
      <c r="L98" s="199">
        <v>61.55</v>
      </c>
      <c r="M98" s="199">
        <v>0</v>
      </c>
      <c r="N98" s="199">
        <v>29.02</v>
      </c>
      <c r="O98" s="199">
        <v>23.92</v>
      </c>
      <c r="P98" s="199">
        <v>52.87</v>
      </c>
      <c r="Q98" s="199">
        <v>4.1500000000000004</v>
      </c>
      <c r="R98" s="199">
        <v>10.42</v>
      </c>
      <c r="S98" s="199">
        <v>6.48</v>
      </c>
      <c r="T98" s="199">
        <v>0</v>
      </c>
      <c r="U98" s="199">
        <v>220.76</v>
      </c>
      <c r="V98" s="199">
        <v>3.5</v>
      </c>
      <c r="W98" s="199">
        <v>11.41</v>
      </c>
      <c r="X98" s="199">
        <v>36.25</v>
      </c>
      <c r="Y98" s="199">
        <v>0</v>
      </c>
      <c r="Z98" s="199">
        <v>68.38</v>
      </c>
      <c r="AA98" s="199">
        <v>17.2</v>
      </c>
      <c r="AB98" s="199">
        <v>0</v>
      </c>
      <c r="AC98" s="199">
        <v>3.99</v>
      </c>
      <c r="AD98" s="199">
        <v>0</v>
      </c>
      <c r="AE98" s="199">
        <v>0</v>
      </c>
      <c r="AF98" s="199">
        <v>0</v>
      </c>
      <c r="AG98" s="199">
        <v>9.9600000000000009</v>
      </c>
      <c r="AH98" s="199">
        <v>0</v>
      </c>
      <c r="AI98" s="199">
        <v>10</v>
      </c>
      <c r="AJ98" s="199">
        <v>0</v>
      </c>
      <c r="AK98" s="199">
        <v>49.92</v>
      </c>
      <c r="AL98" s="199">
        <v>0</v>
      </c>
      <c r="AM98" s="199">
        <v>0</v>
      </c>
      <c r="AN98" s="199">
        <v>0</v>
      </c>
      <c r="AO98" s="199">
        <v>23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3.8320800000000013</v>
      </c>
      <c r="L99">
        <f t="shared" si="0"/>
        <v>1.4772000000000025</v>
      </c>
      <c r="M99">
        <f t="shared" si="0"/>
        <v>0</v>
      </c>
      <c r="N99">
        <f t="shared" si="0"/>
        <v>0.69647999999999965</v>
      </c>
      <c r="O99">
        <f t="shared" si="0"/>
        <v>0.57381500000000074</v>
      </c>
      <c r="P99">
        <f t="shared" si="0"/>
        <v>1.2711675</v>
      </c>
      <c r="Q99">
        <f t="shared" si="0"/>
        <v>9.9599999999999869E-2</v>
      </c>
      <c r="R99">
        <f t="shared" si="0"/>
        <v>0.24662749999999964</v>
      </c>
      <c r="S99">
        <f t="shared" si="0"/>
        <v>0.15552000000000021</v>
      </c>
      <c r="T99">
        <f t="shared" si="0"/>
        <v>0</v>
      </c>
      <c r="U99">
        <f t="shared" si="0"/>
        <v>5.2982399999999945</v>
      </c>
      <c r="V99">
        <f t="shared" si="0"/>
        <v>8.4000000000000005E-2</v>
      </c>
      <c r="W99">
        <f t="shared" si="0"/>
        <v>0.2728049999999998</v>
      </c>
      <c r="X99">
        <f t="shared" si="0"/>
        <v>0.87</v>
      </c>
      <c r="Y99">
        <f t="shared" si="0"/>
        <v>0</v>
      </c>
      <c r="Z99">
        <f t="shared" si="0"/>
        <v>1.6411200000000021</v>
      </c>
      <c r="AA99">
        <f t="shared" si="0"/>
        <v>0.41280000000000067</v>
      </c>
      <c r="AB99">
        <f t="shared" si="0"/>
        <v>0</v>
      </c>
      <c r="AC99">
        <f t="shared" si="0"/>
        <v>0.14911999999999997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0.29713999999999996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0.66090249999999995</v>
      </c>
      <c r="AP99">
        <f t="shared" si="0"/>
        <v>1.1699999999999999E-2</v>
      </c>
      <c r="AQ99">
        <f t="shared" ref="AQ99:AT99" si="1">SUM(AQ3:AQ98)/4000</f>
        <v>0.25500999999999996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9.1</v>
      </c>
      <c r="L3" s="199">
        <v>559.70000000000005</v>
      </c>
      <c r="M3" s="199">
        <v>27.31</v>
      </c>
      <c r="N3" s="199">
        <v>35.06</v>
      </c>
      <c r="O3" s="199">
        <v>0</v>
      </c>
      <c r="P3" s="199">
        <v>31.61</v>
      </c>
      <c r="Q3" s="199">
        <v>5.01</v>
      </c>
      <c r="R3" s="199">
        <v>10.26</v>
      </c>
      <c r="S3" s="199">
        <v>7.84</v>
      </c>
      <c r="T3" s="199">
        <v>0</v>
      </c>
      <c r="U3" s="199">
        <v>124.3</v>
      </c>
      <c r="V3" s="199">
        <v>4.2300000000000004</v>
      </c>
      <c r="W3" s="199">
        <v>13.78</v>
      </c>
      <c r="X3" s="199">
        <v>43.79</v>
      </c>
      <c r="Y3" s="199">
        <v>0</v>
      </c>
      <c r="Z3" s="199">
        <v>75.17</v>
      </c>
      <c r="AA3" s="199">
        <v>20.78</v>
      </c>
      <c r="AB3" s="199">
        <v>0</v>
      </c>
      <c r="AC3" s="199">
        <v>12</v>
      </c>
      <c r="AD3" s="199">
        <v>0</v>
      </c>
      <c r="AE3" s="199">
        <v>0</v>
      </c>
      <c r="AF3" s="199">
        <v>0</v>
      </c>
      <c r="AG3" s="199">
        <v>11.95</v>
      </c>
      <c r="AH3" s="199">
        <v>0</v>
      </c>
      <c r="AI3" s="199">
        <v>25</v>
      </c>
      <c r="AJ3" s="199">
        <v>0</v>
      </c>
      <c r="AK3" s="199">
        <v>69.599999999999994</v>
      </c>
      <c r="AL3" s="199">
        <v>0</v>
      </c>
      <c r="AM3" s="199">
        <v>0</v>
      </c>
      <c r="AN3" s="199">
        <v>0</v>
      </c>
      <c r="AO3" s="199">
        <v>30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9.1</v>
      </c>
      <c r="L4" s="199">
        <v>559.70000000000005</v>
      </c>
      <c r="M4" s="199">
        <v>27.31</v>
      </c>
      <c r="N4" s="199">
        <v>35.06</v>
      </c>
      <c r="O4" s="199">
        <v>0</v>
      </c>
      <c r="P4" s="199">
        <v>31.61</v>
      </c>
      <c r="Q4" s="199">
        <v>5.01</v>
      </c>
      <c r="R4" s="199">
        <v>10.26</v>
      </c>
      <c r="S4" s="199">
        <v>7.84</v>
      </c>
      <c r="T4" s="199">
        <v>0</v>
      </c>
      <c r="U4" s="199">
        <v>124.3</v>
      </c>
      <c r="V4" s="199">
        <v>4.2300000000000004</v>
      </c>
      <c r="W4" s="199">
        <v>13.78</v>
      </c>
      <c r="X4" s="199">
        <v>43.79</v>
      </c>
      <c r="Y4" s="199">
        <v>0</v>
      </c>
      <c r="Z4" s="199">
        <v>75.17</v>
      </c>
      <c r="AA4" s="199">
        <v>20.78</v>
      </c>
      <c r="AB4" s="199">
        <v>0</v>
      </c>
      <c r="AC4" s="199">
        <v>12</v>
      </c>
      <c r="AD4" s="199">
        <v>0</v>
      </c>
      <c r="AE4" s="199">
        <v>0</v>
      </c>
      <c r="AF4" s="199">
        <v>0</v>
      </c>
      <c r="AG4" s="199">
        <v>11.95</v>
      </c>
      <c r="AH4" s="199">
        <v>0</v>
      </c>
      <c r="AI4" s="199">
        <v>25</v>
      </c>
      <c r="AJ4" s="199">
        <v>0</v>
      </c>
      <c r="AK4" s="199">
        <v>69.599999999999994</v>
      </c>
      <c r="AL4" s="199">
        <v>0</v>
      </c>
      <c r="AM4" s="199">
        <v>0</v>
      </c>
      <c r="AN4" s="199">
        <v>0</v>
      </c>
      <c r="AO4" s="199">
        <v>30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9.1</v>
      </c>
      <c r="L5" s="199">
        <v>559.70000000000005</v>
      </c>
      <c r="M5" s="199">
        <v>27.31</v>
      </c>
      <c r="N5" s="199">
        <v>35.06</v>
      </c>
      <c r="O5" s="199">
        <v>0</v>
      </c>
      <c r="P5" s="199">
        <v>31.61</v>
      </c>
      <c r="Q5" s="199">
        <v>5.01</v>
      </c>
      <c r="R5" s="199">
        <v>11.26</v>
      </c>
      <c r="S5" s="199">
        <v>7.84</v>
      </c>
      <c r="T5" s="199">
        <v>0</v>
      </c>
      <c r="U5" s="199">
        <v>124.3</v>
      </c>
      <c r="V5" s="199">
        <v>4.2300000000000004</v>
      </c>
      <c r="W5" s="199">
        <v>13.78</v>
      </c>
      <c r="X5" s="199">
        <v>43.79</v>
      </c>
      <c r="Y5" s="199">
        <v>0</v>
      </c>
      <c r="Z5" s="199">
        <v>75.17</v>
      </c>
      <c r="AA5" s="199">
        <v>20.78</v>
      </c>
      <c r="AB5" s="199">
        <v>0</v>
      </c>
      <c r="AC5" s="199">
        <v>12</v>
      </c>
      <c r="AD5" s="199">
        <v>0</v>
      </c>
      <c r="AE5" s="199">
        <v>0</v>
      </c>
      <c r="AF5" s="199">
        <v>0</v>
      </c>
      <c r="AG5" s="199">
        <v>11.95</v>
      </c>
      <c r="AH5" s="199">
        <v>0</v>
      </c>
      <c r="AI5" s="199">
        <v>25</v>
      </c>
      <c r="AJ5" s="199">
        <v>0</v>
      </c>
      <c r="AK5" s="199">
        <v>69.599999999999994</v>
      </c>
      <c r="AL5" s="199">
        <v>0</v>
      </c>
      <c r="AM5" s="199">
        <v>0</v>
      </c>
      <c r="AN5" s="199">
        <v>0</v>
      </c>
      <c r="AO5" s="199">
        <v>30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9.1</v>
      </c>
      <c r="L6" s="199">
        <v>559.70000000000005</v>
      </c>
      <c r="M6" s="199">
        <v>27.31</v>
      </c>
      <c r="N6" s="199">
        <v>35.06</v>
      </c>
      <c r="O6" s="199">
        <v>0</v>
      </c>
      <c r="P6" s="199">
        <v>31.61</v>
      </c>
      <c r="Q6" s="199">
        <v>5.01</v>
      </c>
      <c r="R6" s="199">
        <v>11.26</v>
      </c>
      <c r="S6" s="199">
        <v>7.84</v>
      </c>
      <c r="T6" s="199">
        <v>0</v>
      </c>
      <c r="U6" s="199">
        <v>124.3</v>
      </c>
      <c r="V6" s="199">
        <v>4.2300000000000004</v>
      </c>
      <c r="W6" s="199">
        <v>13.78</v>
      </c>
      <c r="X6" s="199">
        <v>43.79</v>
      </c>
      <c r="Y6" s="199">
        <v>0</v>
      </c>
      <c r="Z6" s="199">
        <v>75.17</v>
      </c>
      <c r="AA6" s="199">
        <v>20.78</v>
      </c>
      <c r="AB6" s="199">
        <v>0</v>
      </c>
      <c r="AC6" s="199">
        <v>12</v>
      </c>
      <c r="AD6" s="199">
        <v>0</v>
      </c>
      <c r="AE6" s="199">
        <v>0</v>
      </c>
      <c r="AF6" s="199">
        <v>0</v>
      </c>
      <c r="AG6" s="199">
        <v>11.95</v>
      </c>
      <c r="AH6" s="199">
        <v>0</v>
      </c>
      <c r="AI6" s="199">
        <v>25</v>
      </c>
      <c r="AJ6" s="199">
        <v>0</v>
      </c>
      <c r="AK6" s="199">
        <v>69.599999999999994</v>
      </c>
      <c r="AL6" s="199">
        <v>0</v>
      </c>
      <c r="AM6" s="199">
        <v>0</v>
      </c>
      <c r="AN6" s="199">
        <v>0</v>
      </c>
      <c r="AO6" s="199">
        <v>30.74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9.1</v>
      </c>
      <c r="L7" s="199">
        <v>559.70000000000005</v>
      </c>
      <c r="M7" s="199">
        <v>27.31</v>
      </c>
      <c r="N7" s="199">
        <v>35.06</v>
      </c>
      <c r="O7" s="199">
        <v>0</v>
      </c>
      <c r="P7" s="199">
        <v>31.61</v>
      </c>
      <c r="Q7" s="199">
        <v>5.01</v>
      </c>
      <c r="R7" s="199">
        <v>12.26</v>
      </c>
      <c r="S7" s="199">
        <v>7.84</v>
      </c>
      <c r="T7" s="199">
        <v>0</v>
      </c>
      <c r="U7" s="199">
        <v>124.3</v>
      </c>
      <c r="V7" s="199">
        <v>4.2300000000000004</v>
      </c>
      <c r="W7" s="199">
        <v>13.78</v>
      </c>
      <c r="X7" s="199">
        <v>43.79</v>
      </c>
      <c r="Y7" s="199">
        <v>0</v>
      </c>
      <c r="Z7" s="199">
        <v>75.17</v>
      </c>
      <c r="AA7" s="199">
        <v>20.78</v>
      </c>
      <c r="AB7" s="199">
        <v>0</v>
      </c>
      <c r="AC7" s="199">
        <v>12</v>
      </c>
      <c r="AD7" s="199">
        <v>0</v>
      </c>
      <c r="AE7" s="199">
        <v>0</v>
      </c>
      <c r="AF7" s="199">
        <v>0</v>
      </c>
      <c r="AG7" s="199">
        <v>11.95</v>
      </c>
      <c r="AH7" s="199">
        <v>0</v>
      </c>
      <c r="AI7" s="199">
        <v>25</v>
      </c>
      <c r="AJ7" s="199">
        <v>0</v>
      </c>
      <c r="AK7" s="199">
        <v>69.599999999999994</v>
      </c>
      <c r="AL7" s="199">
        <v>0</v>
      </c>
      <c r="AM7" s="199">
        <v>0</v>
      </c>
      <c r="AN7" s="199">
        <v>0</v>
      </c>
      <c r="AO7" s="199">
        <v>30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9.1</v>
      </c>
      <c r="L8" s="199">
        <v>559.70000000000005</v>
      </c>
      <c r="M8" s="199">
        <v>27.31</v>
      </c>
      <c r="N8" s="199">
        <v>35.06</v>
      </c>
      <c r="O8" s="199">
        <v>0</v>
      </c>
      <c r="P8" s="199">
        <v>31.61</v>
      </c>
      <c r="Q8" s="199">
        <v>5.01</v>
      </c>
      <c r="R8" s="199">
        <v>12.26</v>
      </c>
      <c r="S8" s="199">
        <v>7.84</v>
      </c>
      <c r="T8" s="199">
        <v>0</v>
      </c>
      <c r="U8" s="199">
        <v>124.3</v>
      </c>
      <c r="V8" s="199">
        <v>4.2300000000000004</v>
      </c>
      <c r="W8" s="199">
        <v>13.78</v>
      </c>
      <c r="X8" s="199">
        <v>43.79</v>
      </c>
      <c r="Y8" s="199">
        <v>0</v>
      </c>
      <c r="Z8" s="199">
        <v>75.17</v>
      </c>
      <c r="AA8" s="199">
        <v>20.78</v>
      </c>
      <c r="AB8" s="199">
        <v>0</v>
      </c>
      <c r="AC8" s="199">
        <v>12</v>
      </c>
      <c r="AD8" s="199">
        <v>0</v>
      </c>
      <c r="AE8" s="199">
        <v>0</v>
      </c>
      <c r="AF8" s="199">
        <v>0</v>
      </c>
      <c r="AG8" s="199">
        <v>11.95</v>
      </c>
      <c r="AH8" s="199">
        <v>0</v>
      </c>
      <c r="AI8" s="199">
        <v>25</v>
      </c>
      <c r="AJ8" s="199">
        <v>0</v>
      </c>
      <c r="AK8" s="199">
        <v>69.599999999999994</v>
      </c>
      <c r="AL8" s="199">
        <v>0</v>
      </c>
      <c r="AM8" s="199">
        <v>0</v>
      </c>
      <c r="AN8" s="199">
        <v>0</v>
      </c>
      <c r="AO8" s="199">
        <v>30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9.1</v>
      </c>
      <c r="L9" s="199">
        <v>559.70000000000005</v>
      </c>
      <c r="M9" s="199">
        <v>27.31</v>
      </c>
      <c r="N9" s="199">
        <v>35.06</v>
      </c>
      <c r="O9" s="199">
        <v>0</v>
      </c>
      <c r="P9" s="199">
        <v>31.61</v>
      </c>
      <c r="Q9" s="199">
        <v>5.01</v>
      </c>
      <c r="R9" s="199">
        <v>12.59</v>
      </c>
      <c r="S9" s="199">
        <v>7.84</v>
      </c>
      <c r="T9" s="199">
        <v>0</v>
      </c>
      <c r="U9" s="199">
        <v>124.3</v>
      </c>
      <c r="V9" s="199">
        <v>4.2300000000000004</v>
      </c>
      <c r="W9" s="199">
        <v>13.78</v>
      </c>
      <c r="X9" s="199">
        <v>43.79</v>
      </c>
      <c r="Y9" s="199">
        <v>0</v>
      </c>
      <c r="Z9" s="199">
        <v>75.17</v>
      </c>
      <c r="AA9" s="199">
        <v>20.78</v>
      </c>
      <c r="AB9" s="199">
        <v>0</v>
      </c>
      <c r="AC9" s="199">
        <v>12</v>
      </c>
      <c r="AD9" s="199">
        <v>0</v>
      </c>
      <c r="AE9" s="199">
        <v>0</v>
      </c>
      <c r="AF9" s="199">
        <v>0</v>
      </c>
      <c r="AG9" s="199">
        <v>11.95</v>
      </c>
      <c r="AH9" s="199">
        <v>0</v>
      </c>
      <c r="AI9" s="199">
        <v>25</v>
      </c>
      <c r="AJ9" s="199">
        <v>0</v>
      </c>
      <c r="AK9" s="199">
        <v>69.599999999999994</v>
      </c>
      <c r="AL9" s="199">
        <v>0</v>
      </c>
      <c r="AM9" s="199">
        <v>0</v>
      </c>
      <c r="AN9" s="199">
        <v>0</v>
      </c>
      <c r="AO9" s="199">
        <v>30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9.1</v>
      </c>
      <c r="L10" s="199">
        <v>559.70000000000005</v>
      </c>
      <c r="M10" s="199">
        <v>27.31</v>
      </c>
      <c r="N10" s="199">
        <v>35.06</v>
      </c>
      <c r="O10" s="199">
        <v>0</v>
      </c>
      <c r="P10" s="199">
        <v>31.61</v>
      </c>
      <c r="Q10" s="199">
        <v>5.01</v>
      </c>
      <c r="R10" s="199">
        <v>12.59</v>
      </c>
      <c r="S10" s="199">
        <v>7.84</v>
      </c>
      <c r="T10" s="199">
        <v>0</v>
      </c>
      <c r="U10" s="199">
        <v>124.3</v>
      </c>
      <c r="V10" s="199">
        <v>4.2300000000000004</v>
      </c>
      <c r="W10" s="199">
        <v>13.78</v>
      </c>
      <c r="X10" s="199">
        <v>43.79</v>
      </c>
      <c r="Y10" s="199">
        <v>0</v>
      </c>
      <c r="Z10" s="199">
        <v>75.17</v>
      </c>
      <c r="AA10" s="199">
        <v>20.78</v>
      </c>
      <c r="AB10" s="199">
        <v>0</v>
      </c>
      <c r="AC10" s="199">
        <v>12</v>
      </c>
      <c r="AD10" s="199">
        <v>0</v>
      </c>
      <c r="AE10" s="199">
        <v>0</v>
      </c>
      <c r="AF10" s="199">
        <v>0</v>
      </c>
      <c r="AG10" s="199">
        <v>11.95</v>
      </c>
      <c r="AH10" s="199">
        <v>0</v>
      </c>
      <c r="AI10" s="199">
        <v>25</v>
      </c>
      <c r="AJ10" s="199">
        <v>0</v>
      </c>
      <c r="AK10" s="199">
        <v>69.599999999999994</v>
      </c>
      <c r="AL10" s="199">
        <v>0</v>
      </c>
      <c r="AM10" s="199">
        <v>0</v>
      </c>
      <c r="AN10" s="199">
        <v>0</v>
      </c>
      <c r="AO10" s="199">
        <v>30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9.1</v>
      </c>
      <c r="L11" s="199">
        <v>559.70000000000005</v>
      </c>
      <c r="M11" s="199">
        <v>27.31</v>
      </c>
      <c r="N11" s="199">
        <v>35.06</v>
      </c>
      <c r="O11" s="199">
        <v>0</v>
      </c>
      <c r="P11" s="199">
        <v>31.61</v>
      </c>
      <c r="Q11" s="199">
        <v>5.01</v>
      </c>
      <c r="R11" s="199">
        <v>12.59</v>
      </c>
      <c r="S11" s="199">
        <v>7.84</v>
      </c>
      <c r="T11" s="199">
        <v>0</v>
      </c>
      <c r="U11" s="199">
        <v>124.3</v>
      </c>
      <c r="V11" s="199">
        <v>4.2300000000000004</v>
      </c>
      <c r="W11" s="199">
        <v>13.78</v>
      </c>
      <c r="X11" s="199">
        <v>43.79</v>
      </c>
      <c r="Y11" s="199">
        <v>0</v>
      </c>
      <c r="Z11" s="199">
        <v>75.17</v>
      </c>
      <c r="AA11" s="199">
        <v>20.78</v>
      </c>
      <c r="AB11" s="199">
        <v>0</v>
      </c>
      <c r="AC11" s="199">
        <v>12</v>
      </c>
      <c r="AD11" s="199">
        <v>0</v>
      </c>
      <c r="AE11" s="199">
        <v>0</v>
      </c>
      <c r="AF11" s="199">
        <v>0</v>
      </c>
      <c r="AG11" s="199">
        <v>11.95</v>
      </c>
      <c r="AH11" s="199">
        <v>0</v>
      </c>
      <c r="AI11" s="199">
        <v>25</v>
      </c>
      <c r="AJ11" s="199">
        <v>0</v>
      </c>
      <c r="AK11" s="199">
        <v>69.599999999999994</v>
      </c>
      <c r="AL11" s="199">
        <v>0</v>
      </c>
      <c r="AM11" s="199">
        <v>0</v>
      </c>
      <c r="AN11" s="199">
        <v>0</v>
      </c>
      <c r="AO11" s="199">
        <v>30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9.1</v>
      </c>
      <c r="L12" s="199">
        <v>559.70000000000005</v>
      </c>
      <c r="M12" s="199">
        <v>27.31</v>
      </c>
      <c r="N12" s="199">
        <v>35.06</v>
      </c>
      <c r="O12" s="199">
        <v>0</v>
      </c>
      <c r="P12" s="199">
        <v>31.61</v>
      </c>
      <c r="Q12" s="199">
        <v>5.01</v>
      </c>
      <c r="R12" s="199">
        <v>12.59</v>
      </c>
      <c r="S12" s="199">
        <v>7.84</v>
      </c>
      <c r="T12" s="199">
        <v>0</v>
      </c>
      <c r="U12" s="199">
        <v>124.3</v>
      </c>
      <c r="V12" s="199">
        <v>4.2300000000000004</v>
      </c>
      <c r="W12" s="199">
        <v>13.78</v>
      </c>
      <c r="X12" s="199">
        <v>43.79</v>
      </c>
      <c r="Y12" s="199">
        <v>0</v>
      </c>
      <c r="Z12" s="199">
        <v>75.17</v>
      </c>
      <c r="AA12" s="199">
        <v>20.78</v>
      </c>
      <c r="AB12" s="199">
        <v>0</v>
      </c>
      <c r="AC12" s="199">
        <v>12</v>
      </c>
      <c r="AD12" s="199">
        <v>0</v>
      </c>
      <c r="AE12" s="199">
        <v>0</v>
      </c>
      <c r="AF12" s="199">
        <v>0</v>
      </c>
      <c r="AG12" s="199">
        <v>11.95</v>
      </c>
      <c r="AH12" s="199">
        <v>0</v>
      </c>
      <c r="AI12" s="199">
        <v>25</v>
      </c>
      <c r="AJ12" s="199">
        <v>0</v>
      </c>
      <c r="AK12" s="199">
        <v>69.599999999999994</v>
      </c>
      <c r="AL12" s="199">
        <v>0</v>
      </c>
      <c r="AM12" s="199">
        <v>0</v>
      </c>
      <c r="AN12" s="199">
        <v>0</v>
      </c>
      <c r="AO12" s="199">
        <v>30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9.1</v>
      </c>
      <c r="L13" s="199">
        <v>559.70000000000005</v>
      </c>
      <c r="M13" s="199">
        <v>27.31</v>
      </c>
      <c r="N13" s="199">
        <v>35.06</v>
      </c>
      <c r="O13" s="199">
        <v>0</v>
      </c>
      <c r="P13" s="199">
        <v>31.61</v>
      </c>
      <c r="Q13" s="199">
        <v>5.01</v>
      </c>
      <c r="R13" s="199">
        <v>12.26</v>
      </c>
      <c r="S13" s="199">
        <v>7.84</v>
      </c>
      <c r="T13" s="199">
        <v>0</v>
      </c>
      <c r="U13" s="199">
        <v>124.3</v>
      </c>
      <c r="V13" s="199">
        <v>4.2300000000000004</v>
      </c>
      <c r="W13" s="199">
        <v>13.78</v>
      </c>
      <c r="X13" s="199">
        <v>43.79</v>
      </c>
      <c r="Y13" s="199">
        <v>0</v>
      </c>
      <c r="Z13" s="199">
        <v>75.17</v>
      </c>
      <c r="AA13" s="199">
        <v>20.78</v>
      </c>
      <c r="AB13" s="199">
        <v>0</v>
      </c>
      <c r="AC13" s="199">
        <v>12</v>
      </c>
      <c r="AD13" s="199">
        <v>0</v>
      </c>
      <c r="AE13" s="199">
        <v>0</v>
      </c>
      <c r="AF13" s="199">
        <v>0</v>
      </c>
      <c r="AG13" s="199">
        <v>11.95</v>
      </c>
      <c r="AH13" s="199">
        <v>0</v>
      </c>
      <c r="AI13" s="199">
        <v>25</v>
      </c>
      <c r="AJ13" s="199">
        <v>0</v>
      </c>
      <c r="AK13" s="199">
        <v>69.599999999999994</v>
      </c>
      <c r="AL13" s="199">
        <v>0</v>
      </c>
      <c r="AM13" s="199">
        <v>0</v>
      </c>
      <c r="AN13" s="199">
        <v>0</v>
      </c>
      <c r="AO13" s="199">
        <v>30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9.1</v>
      </c>
      <c r="L14" s="199">
        <v>559.70000000000005</v>
      </c>
      <c r="M14" s="199">
        <v>27.31</v>
      </c>
      <c r="N14" s="199">
        <v>35.06</v>
      </c>
      <c r="O14" s="199">
        <v>0</v>
      </c>
      <c r="P14" s="199">
        <v>31.61</v>
      </c>
      <c r="Q14" s="199">
        <v>5.01</v>
      </c>
      <c r="R14" s="199">
        <v>12.26</v>
      </c>
      <c r="S14" s="199">
        <v>7.84</v>
      </c>
      <c r="T14" s="199">
        <v>0</v>
      </c>
      <c r="U14" s="199">
        <v>124.3</v>
      </c>
      <c r="V14" s="199">
        <v>4.2300000000000004</v>
      </c>
      <c r="W14" s="199">
        <v>13.78</v>
      </c>
      <c r="X14" s="199">
        <v>43.79</v>
      </c>
      <c r="Y14" s="199">
        <v>0</v>
      </c>
      <c r="Z14" s="199">
        <v>75.17</v>
      </c>
      <c r="AA14" s="199">
        <v>20.78</v>
      </c>
      <c r="AB14" s="199">
        <v>0</v>
      </c>
      <c r="AC14" s="199">
        <v>12</v>
      </c>
      <c r="AD14" s="199">
        <v>0</v>
      </c>
      <c r="AE14" s="199">
        <v>0</v>
      </c>
      <c r="AF14" s="199">
        <v>0</v>
      </c>
      <c r="AG14" s="199">
        <v>11.95</v>
      </c>
      <c r="AH14" s="199">
        <v>0</v>
      </c>
      <c r="AI14" s="199">
        <v>25</v>
      </c>
      <c r="AJ14" s="199">
        <v>0</v>
      </c>
      <c r="AK14" s="199">
        <v>69.599999999999994</v>
      </c>
      <c r="AL14" s="199">
        <v>0</v>
      </c>
      <c r="AM14" s="199">
        <v>0</v>
      </c>
      <c r="AN14" s="199">
        <v>0</v>
      </c>
      <c r="AO14" s="199">
        <v>32.51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9.1</v>
      </c>
      <c r="L15" s="199">
        <v>559.70000000000005</v>
      </c>
      <c r="M15" s="199">
        <v>27.31</v>
      </c>
      <c r="N15" s="199">
        <v>35.06</v>
      </c>
      <c r="O15" s="199">
        <v>0</v>
      </c>
      <c r="P15" s="199">
        <v>31.61</v>
      </c>
      <c r="Q15" s="199">
        <v>5.01</v>
      </c>
      <c r="R15" s="199">
        <v>11.63</v>
      </c>
      <c r="S15" s="199">
        <v>7.84</v>
      </c>
      <c r="T15" s="199">
        <v>0</v>
      </c>
      <c r="U15" s="199">
        <v>124.3</v>
      </c>
      <c r="V15" s="199">
        <v>4.2300000000000004</v>
      </c>
      <c r="W15" s="199">
        <v>13.78</v>
      </c>
      <c r="X15" s="199">
        <v>43.79</v>
      </c>
      <c r="Y15" s="199">
        <v>0</v>
      </c>
      <c r="Z15" s="199">
        <v>75.17</v>
      </c>
      <c r="AA15" s="199">
        <v>20.78</v>
      </c>
      <c r="AB15" s="199">
        <v>0</v>
      </c>
      <c r="AC15" s="199">
        <v>12</v>
      </c>
      <c r="AD15" s="199">
        <v>0</v>
      </c>
      <c r="AE15" s="199">
        <v>0</v>
      </c>
      <c r="AF15" s="199">
        <v>0</v>
      </c>
      <c r="AG15" s="199">
        <v>11.95</v>
      </c>
      <c r="AH15" s="199">
        <v>0</v>
      </c>
      <c r="AI15" s="199">
        <v>25</v>
      </c>
      <c r="AJ15" s="199">
        <v>0</v>
      </c>
      <c r="AK15" s="199">
        <v>69.599999999999994</v>
      </c>
      <c r="AL15" s="199">
        <v>0</v>
      </c>
      <c r="AM15" s="199">
        <v>0</v>
      </c>
      <c r="AN15" s="199">
        <v>0</v>
      </c>
      <c r="AO15" s="199">
        <v>30.88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9.1</v>
      </c>
      <c r="L16" s="199">
        <v>559.70000000000005</v>
      </c>
      <c r="M16" s="199">
        <v>27.31</v>
      </c>
      <c r="N16" s="199">
        <v>35.06</v>
      </c>
      <c r="O16" s="199">
        <v>0</v>
      </c>
      <c r="P16" s="199">
        <v>31.61</v>
      </c>
      <c r="Q16" s="199">
        <v>5.01</v>
      </c>
      <c r="R16" s="199">
        <v>11.63</v>
      </c>
      <c r="S16" s="199">
        <v>7.84</v>
      </c>
      <c r="T16" s="199">
        <v>0</v>
      </c>
      <c r="U16" s="199">
        <v>124.3</v>
      </c>
      <c r="V16" s="199">
        <v>4.2300000000000004</v>
      </c>
      <c r="W16" s="199">
        <v>13.78</v>
      </c>
      <c r="X16" s="199">
        <v>43.79</v>
      </c>
      <c r="Y16" s="199">
        <v>0</v>
      </c>
      <c r="Z16" s="199">
        <v>75.17</v>
      </c>
      <c r="AA16" s="199">
        <v>20.78</v>
      </c>
      <c r="AB16" s="199">
        <v>0</v>
      </c>
      <c r="AC16" s="199">
        <v>12</v>
      </c>
      <c r="AD16" s="199">
        <v>0</v>
      </c>
      <c r="AE16" s="199">
        <v>0</v>
      </c>
      <c r="AF16" s="199">
        <v>0</v>
      </c>
      <c r="AG16" s="199">
        <v>11.95</v>
      </c>
      <c r="AH16" s="199">
        <v>0</v>
      </c>
      <c r="AI16" s="199">
        <v>25</v>
      </c>
      <c r="AJ16" s="199">
        <v>0</v>
      </c>
      <c r="AK16" s="199">
        <v>69.599999999999994</v>
      </c>
      <c r="AL16" s="199">
        <v>0</v>
      </c>
      <c r="AM16" s="199">
        <v>0</v>
      </c>
      <c r="AN16" s="199">
        <v>0</v>
      </c>
      <c r="AO16" s="199">
        <v>30.88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9.1</v>
      </c>
      <c r="L17" s="199">
        <v>559.70000000000005</v>
      </c>
      <c r="M17" s="199">
        <v>27.31</v>
      </c>
      <c r="N17" s="199">
        <v>35.06</v>
      </c>
      <c r="O17" s="199">
        <v>0</v>
      </c>
      <c r="P17" s="199">
        <v>31.61</v>
      </c>
      <c r="Q17" s="199">
        <v>5.01</v>
      </c>
      <c r="R17" s="199">
        <v>11.63</v>
      </c>
      <c r="S17" s="199">
        <v>7.84</v>
      </c>
      <c r="T17" s="199">
        <v>0</v>
      </c>
      <c r="U17" s="199">
        <v>124.3</v>
      </c>
      <c r="V17" s="199">
        <v>4.2300000000000004</v>
      </c>
      <c r="W17" s="199">
        <v>13.78</v>
      </c>
      <c r="X17" s="199">
        <v>43.79</v>
      </c>
      <c r="Y17" s="199">
        <v>0</v>
      </c>
      <c r="Z17" s="199">
        <v>75.17</v>
      </c>
      <c r="AA17" s="199">
        <v>20.78</v>
      </c>
      <c r="AB17" s="199">
        <v>0</v>
      </c>
      <c r="AC17" s="199">
        <v>12</v>
      </c>
      <c r="AD17" s="199">
        <v>0</v>
      </c>
      <c r="AE17" s="199">
        <v>0</v>
      </c>
      <c r="AF17" s="199">
        <v>0</v>
      </c>
      <c r="AG17" s="199">
        <v>11.95</v>
      </c>
      <c r="AH17" s="199">
        <v>0</v>
      </c>
      <c r="AI17" s="199">
        <v>25</v>
      </c>
      <c r="AJ17" s="199">
        <v>0</v>
      </c>
      <c r="AK17" s="199">
        <v>69.599999999999994</v>
      </c>
      <c r="AL17" s="199">
        <v>0</v>
      </c>
      <c r="AM17" s="199">
        <v>0</v>
      </c>
      <c r="AN17" s="199">
        <v>0</v>
      </c>
      <c r="AO17" s="199">
        <v>30.88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9.1</v>
      </c>
      <c r="L18" s="199">
        <v>559.70000000000005</v>
      </c>
      <c r="M18" s="199">
        <v>27.31</v>
      </c>
      <c r="N18" s="199">
        <v>35.06</v>
      </c>
      <c r="O18" s="199">
        <v>0</v>
      </c>
      <c r="P18" s="199">
        <v>31.61</v>
      </c>
      <c r="Q18" s="199">
        <v>5.01</v>
      </c>
      <c r="R18" s="199">
        <v>11.63</v>
      </c>
      <c r="S18" s="199">
        <v>7.84</v>
      </c>
      <c r="T18" s="199">
        <v>0</v>
      </c>
      <c r="U18" s="199">
        <v>124.3</v>
      </c>
      <c r="V18" s="199">
        <v>4.2300000000000004</v>
      </c>
      <c r="W18" s="199">
        <v>13.78</v>
      </c>
      <c r="X18" s="199">
        <v>43.79</v>
      </c>
      <c r="Y18" s="199">
        <v>0</v>
      </c>
      <c r="Z18" s="199">
        <v>75.17</v>
      </c>
      <c r="AA18" s="199">
        <v>20.78</v>
      </c>
      <c r="AB18" s="199">
        <v>0</v>
      </c>
      <c r="AC18" s="199">
        <v>12</v>
      </c>
      <c r="AD18" s="199">
        <v>0</v>
      </c>
      <c r="AE18" s="199">
        <v>0</v>
      </c>
      <c r="AF18" s="199">
        <v>0</v>
      </c>
      <c r="AG18" s="199">
        <v>11.95</v>
      </c>
      <c r="AH18" s="199">
        <v>0</v>
      </c>
      <c r="AI18" s="199">
        <v>25</v>
      </c>
      <c r="AJ18" s="199">
        <v>0</v>
      </c>
      <c r="AK18" s="199">
        <v>69.599999999999994</v>
      </c>
      <c r="AL18" s="199">
        <v>0</v>
      </c>
      <c r="AM18" s="199">
        <v>0</v>
      </c>
      <c r="AN18" s="199">
        <v>0</v>
      </c>
      <c r="AO18" s="199">
        <v>30.88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9.1</v>
      </c>
      <c r="L19" s="199">
        <v>559.70000000000005</v>
      </c>
      <c r="M19" s="199">
        <v>27.31</v>
      </c>
      <c r="N19" s="199">
        <v>35.06</v>
      </c>
      <c r="O19" s="199">
        <v>0</v>
      </c>
      <c r="P19" s="199">
        <v>31.61</v>
      </c>
      <c r="Q19" s="199">
        <v>5.01</v>
      </c>
      <c r="R19" s="199">
        <v>12.26</v>
      </c>
      <c r="S19" s="199">
        <v>7.84</v>
      </c>
      <c r="T19" s="199">
        <v>0</v>
      </c>
      <c r="U19" s="199">
        <v>124.3</v>
      </c>
      <c r="V19" s="199">
        <v>4.2300000000000004</v>
      </c>
      <c r="W19" s="199">
        <v>13.78</v>
      </c>
      <c r="X19" s="199">
        <v>43.79</v>
      </c>
      <c r="Y19" s="199">
        <v>0</v>
      </c>
      <c r="Z19" s="199">
        <v>75.17</v>
      </c>
      <c r="AA19" s="199">
        <v>20.78</v>
      </c>
      <c r="AB19" s="199">
        <v>0</v>
      </c>
      <c r="AC19" s="199">
        <v>12</v>
      </c>
      <c r="AD19" s="199">
        <v>0</v>
      </c>
      <c r="AE19" s="199">
        <v>0</v>
      </c>
      <c r="AF19" s="199">
        <v>0</v>
      </c>
      <c r="AG19" s="199">
        <v>11.95</v>
      </c>
      <c r="AH19" s="199">
        <v>0</v>
      </c>
      <c r="AI19" s="199">
        <v>25</v>
      </c>
      <c r="AJ19" s="199">
        <v>0</v>
      </c>
      <c r="AK19" s="199">
        <v>69.599999999999994</v>
      </c>
      <c r="AL19" s="199">
        <v>0</v>
      </c>
      <c r="AM19" s="199">
        <v>0</v>
      </c>
      <c r="AN19" s="199">
        <v>0</v>
      </c>
      <c r="AO19" s="199">
        <v>30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9.1</v>
      </c>
      <c r="L20" s="199">
        <v>559.70000000000005</v>
      </c>
      <c r="M20" s="199">
        <v>27.31</v>
      </c>
      <c r="N20" s="199">
        <v>35.06</v>
      </c>
      <c r="O20" s="199">
        <v>0</v>
      </c>
      <c r="P20" s="199">
        <v>31.61</v>
      </c>
      <c r="Q20" s="199">
        <v>5.01</v>
      </c>
      <c r="R20" s="199">
        <v>12.59</v>
      </c>
      <c r="S20" s="199">
        <v>7.84</v>
      </c>
      <c r="T20" s="199">
        <v>0</v>
      </c>
      <c r="U20" s="199">
        <v>124.3</v>
      </c>
      <c r="V20" s="199">
        <v>4.2300000000000004</v>
      </c>
      <c r="W20" s="199">
        <v>13.78</v>
      </c>
      <c r="X20" s="199">
        <v>43.79</v>
      </c>
      <c r="Y20" s="199">
        <v>0</v>
      </c>
      <c r="Z20" s="199">
        <v>75.17</v>
      </c>
      <c r="AA20" s="199">
        <v>20.78</v>
      </c>
      <c r="AB20" s="199">
        <v>0</v>
      </c>
      <c r="AC20" s="199">
        <v>12</v>
      </c>
      <c r="AD20" s="199">
        <v>0</v>
      </c>
      <c r="AE20" s="199">
        <v>0</v>
      </c>
      <c r="AF20" s="199">
        <v>0</v>
      </c>
      <c r="AG20" s="199">
        <v>11.95</v>
      </c>
      <c r="AH20" s="199">
        <v>0</v>
      </c>
      <c r="AI20" s="199">
        <v>25</v>
      </c>
      <c r="AJ20" s="199">
        <v>0</v>
      </c>
      <c r="AK20" s="199">
        <v>69.599999999999994</v>
      </c>
      <c r="AL20" s="199">
        <v>0</v>
      </c>
      <c r="AM20" s="199">
        <v>0</v>
      </c>
      <c r="AN20" s="199">
        <v>0</v>
      </c>
      <c r="AO20" s="199">
        <v>30.88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9.1</v>
      </c>
      <c r="L21" s="199">
        <v>559.70000000000005</v>
      </c>
      <c r="M21" s="199">
        <v>27.31</v>
      </c>
      <c r="N21" s="199">
        <v>35.06</v>
      </c>
      <c r="O21" s="199">
        <v>0</v>
      </c>
      <c r="P21" s="199">
        <v>32.049999999999997</v>
      </c>
      <c r="Q21" s="199">
        <v>5.01</v>
      </c>
      <c r="R21" s="199">
        <v>12.59</v>
      </c>
      <c r="S21" s="199">
        <v>7.84</v>
      </c>
      <c r="T21" s="199">
        <v>0</v>
      </c>
      <c r="U21" s="199">
        <v>124.3</v>
      </c>
      <c r="V21" s="199">
        <v>4.2300000000000004</v>
      </c>
      <c r="W21" s="199">
        <v>13.78</v>
      </c>
      <c r="X21" s="199">
        <v>43.79</v>
      </c>
      <c r="Y21" s="199">
        <v>0</v>
      </c>
      <c r="Z21" s="199">
        <v>75.17</v>
      </c>
      <c r="AA21" s="199">
        <v>20.78</v>
      </c>
      <c r="AB21" s="199">
        <v>0</v>
      </c>
      <c r="AC21" s="199">
        <v>12</v>
      </c>
      <c r="AD21" s="199">
        <v>0</v>
      </c>
      <c r="AE21" s="199">
        <v>0</v>
      </c>
      <c r="AF21" s="199">
        <v>0</v>
      </c>
      <c r="AG21" s="199">
        <v>11.95</v>
      </c>
      <c r="AH21" s="199">
        <v>0</v>
      </c>
      <c r="AI21" s="199">
        <v>25</v>
      </c>
      <c r="AJ21" s="199">
        <v>0</v>
      </c>
      <c r="AK21" s="199">
        <v>69.599999999999994</v>
      </c>
      <c r="AL21" s="199">
        <v>0</v>
      </c>
      <c r="AM21" s="199">
        <v>0</v>
      </c>
      <c r="AN21" s="199">
        <v>0</v>
      </c>
      <c r="AO21" s="199">
        <v>30.88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9.1</v>
      </c>
      <c r="L22" s="199">
        <v>559.70000000000005</v>
      </c>
      <c r="M22" s="199">
        <v>27.31</v>
      </c>
      <c r="N22" s="199">
        <v>35.06</v>
      </c>
      <c r="O22" s="199">
        <v>0</v>
      </c>
      <c r="P22" s="199">
        <v>32.5</v>
      </c>
      <c r="Q22" s="199">
        <v>5.01</v>
      </c>
      <c r="R22" s="199">
        <v>12.59</v>
      </c>
      <c r="S22" s="199">
        <v>7.84</v>
      </c>
      <c r="T22" s="199">
        <v>0</v>
      </c>
      <c r="U22" s="199">
        <v>124.3</v>
      </c>
      <c r="V22" s="199">
        <v>4.2300000000000004</v>
      </c>
      <c r="W22" s="199">
        <v>13.78</v>
      </c>
      <c r="X22" s="199">
        <v>43.79</v>
      </c>
      <c r="Y22" s="199">
        <v>0</v>
      </c>
      <c r="Z22" s="199">
        <v>75.17</v>
      </c>
      <c r="AA22" s="199">
        <v>20.78</v>
      </c>
      <c r="AB22" s="199">
        <v>0</v>
      </c>
      <c r="AC22" s="199">
        <v>12</v>
      </c>
      <c r="AD22" s="199">
        <v>0</v>
      </c>
      <c r="AE22" s="199">
        <v>0</v>
      </c>
      <c r="AF22" s="199">
        <v>0</v>
      </c>
      <c r="AG22" s="199">
        <v>11.95</v>
      </c>
      <c r="AH22" s="199">
        <v>0</v>
      </c>
      <c r="AI22" s="199">
        <v>25</v>
      </c>
      <c r="AJ22" s="199">
        <v>0</v>
      </c>
      <c r="AK22" s="199">
        <v>69.599999999999994</v>
      </c>
      <c r="AL22" s="199">
        <v>0</v>
      </c>
      <c r="AM22" s="199">
        <v>0</v>
      </c>
      <c r="AN22" s="199">
        <v>0</v>
      </c>
      <c r="AO22" s="199">
        <v>30.88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9.1</v>
      </c>
      <c r="L23" s="199">
        <v>559.70000000000005</v>
      </c>
      <c r="M23" s="199">
        <v>27.31</v>
      </c>
      <c r="N23" s="199">
        <v>35.06</v>
      </c>
      <c r="O23" s="199">
        <v>0</v>
      </c>
      <c r="P23" s="199">
        <v>32.94</v>
      </c>
      <c r="Q23" s="199">
        <v>5.01</v>
      </c>
      <c r="R23" s="199">
        <v>11.63</v>
      </c>
      <c r="S23" s="199">
        <v>7.84</v>
      </c>
      <c r="T23" s="199">
        <v>0</v>
      </c>
      <c r="U23" s="199">
        <v>124.3</v>
      </c>
      <c r="V23" s="199">
        <v>4.2300000000000004</v>
      </c>
      <c r="W23" s="199">
        <v>13.78</v>
      </c>
      <c r="X23" s="199">
        <v>43.79</v>
      </c>
      <c r="Y23" s="199">
        <v>0</v>
      </c>
      <c r="Z23" s="199">
        <v>75.17</v>
      </c>
      <c r="AA23" s="199">
        <v>20.78</v>
      </c>
      <c r="AB23" s="199">
        <v>0</v>
      </c>
      <c r="AC23" s="199">
        <v>12</v>
      </c>
      <c r="AD23" s="199">
        <v>0</v>
      </c>
      <c r="AE23" s="199">
        <v>0</v>
      </c>
      <c r="AF23" s="199">
        <v>0</v>
      </c>
      <c r="AG23" s="199">
        <v>11.95</v>
      </c>
      <c r="AH23" s="199">
        <v>0</v>
      </c>
      <c r="AI23" s="199">
        <v>25</v>
      </c>
      <c r="AJ23" s="199">
        <v>0</v>
      </c>
      <c r="AK23" s="199">
        <v>69.599999999999994</v>
      </c>
      <c r="AL23" s="199">
        <v>0</v>
      </c>
      <c r="AM23" s="199">
        <v>0</v>
      </c>
      <c r="AN23" s="199">
        <v>0</v>
      </c>
      <c r="AO23" s="199">
        <v>30.88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9.1</v>
      </c>
      <c r="L24" s="199">
        <v>559.70000000000005</v>
      </c>
      <c r="M24" s="199">
        <v>27.31</v>
      </c>
      <c r="N24" s="199">
        <v>35.06</v>
      </c>
      <c r="O24" s="199">
        <v>0</v>
      </c>
      <c r="P24" s="199">
        <v>33.17</v>
      </c>
      <c r="Q24" s="199">
        <v>5.01</v>
      </c>
      <c r="R24" s="199">
        <v>11.63</v>
      </c>
      <c r="S24" s="199">
        <v>7.84</v>
      </c>
      <c r="T24" s="199">
        <v>0</v>
      </c>
      <c r="U24" s="199">
        <v>124.3</v>
      </c>
      <c r="V24" s="199">
        <v>4.2300000000000004</v>
      </c>
      <c r="W24" s="199">
        <v>13.78</v>
      </c>
      <c r="X24" s="199">
        <v>43.79</v>
      </c>
      <c r="Y24" s="199">
        <v>0</v>
      </c>
      <c r="Z24" s="199">
        <v>75.17</v>
      </c>
      <c r="AA24" s="199">
        <v>20.78</v>
      </c>
      <c r="AB24" s="199">
        <v>0</v>
      </c>
      <c r="AC24" s="199">
        <v>12</v>
      </c>
      <c r="AD24" s="199">
        <v>0</v>
      </c>
      <c r="AE24" s="199">
        <v>0</v>
      </c>
      <c r="AF24" s="199">
        <v>0</v>
      </c>
      <c r="AG24" s="199">
        <v>11.95</v>
      </c>
      <c r="AH24" s="199">
        <v>0</v>
      </c>
      <c r="AI24" s="199">
        <v>25</v>
      </c>
      <c r="AJ24" s="199">
        <v>0</v>
      </c>
      <c r="AK24" s="199">
        <v>69.599999999999994</v>
      </c>
      <c r="AL24" s="199">
        <v>0</v>
      </c>
      <c r="AM24" s="199">
        <v>0</v>
      </c>
      <c r="AN24" s="199">
        <v>0</v>
      </c>
      <c r="AO24" s="199">
        <v>30.88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9.1</v>
      </c>
      <c r="L25" s="199">
        <v>559.70000000000005</v>
      </c>
      <c r="M25" s="199">
        <v>27.31</v>
      </c>
      <c r="N25" s="199">
        <v>35.06</v>
      </c>
      <c r="O25" s="199">
        <v>0</v>
      </c>
      <c r="P25" s="199">
        <v>33.21</v>
      </c>
      <c r="Q25" s="199">
        <v>5.01</v>
      </c>
      <c r="R25" s="199">
        <v>12.59</v>
      </c>
      <c r="S25" s="199">
        <v>7.84</v>
      </c>
      <c r="T25" s="199">
        <v>0</v>
      </c>
      <c r="U25" s="199">
        <v>124.3</v>
      </c>
      <c r="V25" s="199">
        <v>4.2300000000000004</v>
      </c>
      <c r="W25" s="199">
        <v>13.78</v>
      </c>
      <c r="X25" s="199">
        <v>43.79</v>
      </c>
      <c r="Y25" s="199">
        <v>0</v>
      </c>
      <c r="Z25" s="199">
        <v>75.17</v>
      </c>
      <c r="AA25" s="199">
        <v>20.78</v>
      </c>
      <c r="AB25" s="199">
        <v>0</v>
      </c>
      <c r="AC25" s="199">
        <v>12</v>
      </c>
      <c r="AD25" s="199">
        <v>0</v>
      </c>
      <c r="AE25" s="199">
        <v>0</v>
      </c>
      <c r="AF25" s="199">
        <v>0</v>
      </c>
      <c r="AG25" s="199">
        <v>11.95</v>
      </c>
      <c r="AH25" s="199">
        <v>0</v>
      </c>
      <c r="AI25" s="199">
        <v>25</v>
      </c>
      <c r="AJ25" s="199">
        <v>0</v>
      </c>
      <c r="AK25" s="199">
        <v>69.599999999999994</v>
      </c>
      <c r="AL25" s="199">
        <v>0</v>
      </c>
      <c r="AM25" s="199">
        <v>0</v>
      </c>
      <c r="AN25" s="199">
        <v>0</v>
      </c>
      <c r="AO25" s="199">
        <v>30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9.1</v>
      </c>
      <c r="L26" s="199">
        <v>559.70000000000005</v>
      </c>
      <c r="M26" s="199">
        <v>27.31</v>
      </c>
      <c r="N26" s="199">
        <v>35.06</v>
      </c>
      <c r="O26" s="199">
        <v>0</v>
      </c>
      <c r="P26" s="199">
        <v>33.21</v>
      </c>
      <c r="Q26" s="199">
        <v>5.01</v>
      </c>
      <c r="R26" s="199">
        <v>12.59</v>
      </c>
      <c r="S26" s="199">
        <v>7.84</v>
      </c>
      <c r="T26" s="199">
        <v>0</v>
      </c>
      <c r="U26" s="199">
        <v>124.3</v>
      </c>
      <c r="V26" s="199">
        <v>4.2300000000000004</v>
      </c>
      <c r="W26" s="199">
        <v>13.78</v>
      </c>
      <c r="X26" s="199">
        <v>43.79</v>
      </c>
      <c r="Y26" s="199">
        <v>0</v>
      </c>
      <c r="Z26" s="199">
        <v>75.17</v>
      </c>
      <c r="AA26" s="199">
        <v>20.78</v>
      </c>
      <c r="AB26" s="199">
        <v>0</v>
      </c>
      <c r="AC26" s="199">
        <v>12</v>
      </c>
      <c r="AD26" s="199">
        <v>0</v>
      </c>
      <c r="AE26" s="199">
        <v>0</v>
      </c>
      <c r="AF26" s="199">
        <v>0</v>
      </c>
      <c r="AG26" s="199">
        <v>11.95</v>
      </c>
      <c r="AH26" s="199">
        <v>0</v>
      </c>
      <c r="AI26" s="199">
        <v>25</v>
      </c>
      <c r="AJ26" s="199">
        <v>0</v>
      </c>
      <c r="AK26" s="199">
        <v>69.599999999999994</v>
      </c>
      <c r="AL26" s="199">
        <v>0</v>
      </c>
      <c r="AM26" s="199">
        <v>0</v>
      </c>
      <c r="AN26" s="199">
        <v>0</v>
      </c>
      <c r="AO26" s="199">
        <v>30.88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9.1</v>
      </c>
      <c r="L27" s="199">
        <v>559.70000000000005</v>
      </c>
      <c r="M27" s="199">
        <v>27.31</v>
      </c>
      <c r="N27" s="199">
        <v>35.06</v>
      </c>
      <c r="O27" s="199">
        <v>0</v>
      </c>
      <c r="P27" s="199">
        <v>33.21</v>
      </c>
      <c r="Q27" s="199">
        <v>5.01</v>
      </c>
      <c r="R27" s="199">
        <v>12.59</v>
      </c>
      <c r="S27" s="199">
        <v>7.84</v>
      </c>
      <c r="T27" s="199">
        <v>0</v>
      </c>
      <c r="U27" s="199">
        <v>124.3</v>
      </c>
      <c r="V27" s="199">
        <v>4.2300000000000004</v>
      </c>
      <c r="W27" s="199">
        <v>13.78</v>
      </c>
      <c r="X27" s="199">
        <v>43.79</v>
      </c>
      <c r="Y27" s="199">
        <v>0</v>
      </c>
      <c r="Z27" s="199">
        <v>75.17</v>
      </c>
      <c r="AA27" s="199">
        <v>20.78</v>
      </c>
      <c r="AB27" s="199">
        <v>0</v>
      </c>
      <c r="AC27" s="199">
        <v>12</v>
      </c>
      <c r="AD27" s="199">
        <v>0</v>
      </c>
      <c r="AE27" s="199">
        <v>0</v>
      </c>
      <c r="AF27" s="199">
        <v>0</v>
      </c>
      <c r="AG27" s="199">
        <v>11.95</v>
      </c>
      <c r="AH27" s="199">
        <v>0</v>
      </c>
      <c r="AI27" s="199">
        <v>25</v>
      </c>
      <c r="AJ27" s="199">
        <v>0</v>
      </c>
      <c r="AK27" s="199">
        <v>69.599999999999994</v>
      </c>
      <c r="AL27" s="199">
        <v>0</v>
      </c>
      <c r="AM27" s="199">
        <v>0</v>
      </c>
      <c r="AN27" s="199">
        <v>0</v>
      </c>
      <c r="AO27" s="199">
        <v>30.22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9.1</v>
      </c>
      <c r="L28" s="199">
        <v>559.70000000000005</v>
      </c>
      <c r="M28" s="199">
        <v>27.31</v>
      </c>
      <c r="N28" s="199">
        <v>35.06</v>
      </c>
      <c r="O28" s="199">
        <v>0</v>
      </c>
      <c r="P28" s="199">
        <v>33.21</v>
      </c>
      <c r="Q28" s="199">
        <v>5.01</v>
      </c>
      <c r="R28" s="199">
        <v>12.59</v>
      </c>
      <c r="S28" s="199">
        <v>7.84</v>
      </c>
      <c r="T28" s="199">
        <v>0</v>
      </c>
      <c r="U28" s="199">
        <v>124.3</v>
      </c>
      <c r="V28" s="199">
        <v>4.2300000000000004</v>
      </c>
      <c r="W28" s="199">
        <v>13.78</v>
      </c>
      <c r="X28" s="199">
        <v>43.79</v>
      </c>
      <c r="Y28" s="199">
        <v>0</v>
      </c>
      <c r="Z28" s="199">
        <v>75.17</v>
      </c>
      <c r="AA28" s="199">
        <v>20.78</v>
      </c>
      <c r="AB28" s="199">
        <v>0</v>
      </c>
      <c r="AC28" s="199">
        <v>12</v>
      </c>
      <c r="AD28" s="199">
        <v>0</v>
      </c>
      <c r="AE28" s="199">
        <v>0</v>
      </c>
      <c r="AF28" s="199">
        <v>0</v>
      </c>
      <c r="AG28" s="199">
        <v>11.95</v>
      </c>
      <c r="AH28" s="199">
        <v>0</v>
      </c>
      <c r="AI28" s="199">
        <v>25</v>
      </c>
      <c r="AJ28" s="199">
        <v>0</v>
      </c>
      <c r="AK28" s="199">
        <v>69.599999999999994</v>
      </c>
      <c r="AL28" s="199">
        <v>0</v>
      </c>
      <c r="AM28" s="199">
        <v>0</v>
      </c>
      <c r="AN28" s="199">
        <v>0</v>
      </c>
      <c r="AO28" s="199">
        <v>30.22</v>
      </c>
      <c r="AP28" s="199">
        <v>0</v>
      </c>
      <c r="AQ28" s="199">
        <v>0.27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9.1</v>
      </c>
      <c r="L29" s="199">
        <v>559.70000000000005</v>
      </c>
      <c r="M29" s="199">
        <v>27.31</v>
      </c>
      <c r="N29" s="199">
        <v>35.06</v>
      </c>
      <c r="O29" s="199">
        <v>0</v>
      </c>
      <c r="P29" s="199">
        <v>33.21</v>
      </c>
      <c r="Q29" s="199">
        <v>5.01</v>
      </c>
      <c r="R29" s="199">
        <v>12.59</v>
      </c>
      <c r="S29" s="199">
        <v>7.84</v>
      </c>
      <c r="T29" s="199">
        <v>0</v>
      </c>
      <c r="U29" s="199">
        <v>124.3</v>
      </c>
      <c r="V29" s="199">
        <v>4.2300000000000004</v>
      </c>
      <c r="W29" s="199">
        <v>13.78</v>
      </c>
      <c r="X29" s="199">
        <v>43.79</v>
      </c>
      <c r="Y29" s="199">
        <v>0</v>
      </c>
      <c r="Z29" s="199">
        <v>75.17</v>
      </c>
      <c r="AA29" s="199">
        <v>20.78</v>
      </c>
      <c r="AB29" s="199">
        <v>0</v>
      </c>
      <c r="AC29" s="199">
        <v>12</v>
      </c>
      <c r="AD29" s="199">
        <v>0</v>
      </c>
      <c r="AE29" s="199">
        <v>0</v>
      </c>
      <c r="AF29" s="199">
        <v>0</v>
      </c>
      <c r="AG29" s="199">
        <v>11.95</v>
      </c>
      <c r="AH29" s="199">
        <v>0</v>
      </c>
      <c r="AI29" s="199">
        <v>25</v>
      </c>
      <c r="AJ29" s="199">
        <v>0</v>
      </c>
      <c r="AK29" s="199">
        <v>69.599999999999994</v>
      </c>
      <c r="AL29" s="199">
        <v>0</v>
      </c>
      <c r="AM29" s="199">
        <v>0</v>
      </c>
      <c r="AN29" s="199">
        <v>0</v>
      </c>
      <c r="AO29" s="199">
        <v>30.22</v>
      </c>
      <c r="AP29" s="199">
        <v>0</v>
      </c>
      <c r="AQ29" s="199">
        <v>3.35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9.1</v>
      </c>
      <c r="L30" s="199">
        <v>559.70000000000005</v>
      </c>
      <c r="M30" s="199">
        <v>27.31</v>
      </c>
      <c r="N30" s="199">
        <v>35.06</v>
      </c>
      <c r="O30" s="199">
        <v>0</v>
      </c>
      <c r="P30" s="199">
        <v>33.21</v>
      </c>
      <c r="Q30" s="199">
        <v>5.01</v>
      </c>
      <c r="R30" s="199">
        <v>12.59</v>
      </c>
      <c r="S30" s="199">
        <v>7.84</v>
      </c>
      <c r="T30" s="199">
        <v>0</v>
      </c>
      <c r="U30" s="199">
        <v>124.3</v>
      </c>
      <c r="V30" s="199">
        <v>4.2300000000000004</v>
      </c>
      <c r="W30" s="199">
        <v>13.78</v>
      </c>
      <c r="X30" s="199">
        <v>43.79</v>
      </c>
      <c r="Y30" s="199">
        <v>0</v>
      </c>
      <c r="Z30" s="199">
        <v>75.17</v>
      </c>
      <c r="AA30" s="199">
        <v>20.78</v>
      </c>
      <c r="AB30" s="199">
        <v>0</v>
      </c>
      <c r="AC30" s="199">
        <v>12</v>
      </c>
      <c r="AD30" s="199">
        <v>0</v>
      </c>
      <c r="AE30" s="199">
        <v>0</v>
      </c>
      <c r="AF30" s="199">
        <v>0</v>
      </c>
      <c r="AG30" s="199">
        <v>11.95</v>
      </c>
      <c r="AH30" s="199">
        <v>0</v>
      </c>
      <c r="AI30" s="199">
        <v>25</v>
      </c>
      <c r="AJ30" s="199">
        <v>0</v>
      </c>
      <c r="AK30" s="199">
        <v>69.599999999999994</v>
      </c>
      <c r="AL30" s="199">
        <v>0</v>
      </c>
      <c r="AM30" s="199">
        <v>0</v>
      </c>
      <c r="AN30" s="199">
        <v>0</v>
      </c>
      <c r="AO30" s="199">
        <v>30.22</v>
      </c>
      <c r="AP30" s="199">
        <v>0</v>
      </c>
      <c r="AQ30" s="199">
        <v>8.25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9.1</v>
      </c>
      <c r="L31" s="199">
        <v>559.70000000000005</v>
      </c>
      <c r="M31" s="199">
        <v>27.31</v>
      </c>
      <c r="N31" s="199">
        <v>35.06</v>
      </c>
      <c r="O31" s="199">
        <v>0</v>
      </c>
      <c r="P31" s="199">
        <v>33.21</v>
      </c>
      <c r="Q31" s="199">
        <v>5.01</v>
      </c>
      <c r="R31" s="199">
        <v>11.63</v>
      </c>
      <c r="S31" s="199">
        <v>7.84</v>
      </c>
      <c r="T31" s="199">
        <v>0</v>
      </c>
      <c r="U31" s="199">
        <v>124.3</v>
      </c>
      <c r="V31" s="199">
        <v>4.2300000000000004</v>
      </c>
      <c r="W31" s="199">
        <v>13.78</v>
      </c>
      <c r="X31" s="199">
        <v>43.79</v>
      </c>
      <c r="Y31" s="199">
        <v>0</v>
      </c>
      <c r="Z31" s="199">
        <v>75.17</v>
      </c>
      <c r="AA31" s="199">
        <v>20.78</v>
      </c>
      <c r="AB31" s="199">
        <v>0</v>
      </c>
      <c r="AC31" s="199">
        <v>12</v>
      </c>
      <c r="AD31" s="199">
        <v>0</v>
      </c>
      <c r="AE31" s="199">
        <v>0</v>
      </c>
      <c r="AF31" s="199">
        <v>0</v>
      </c>
      <c r="AG31" s="199">
        <v>11.95</v>
      </c>
      <c r="AH31" s="199">
        <v>0</v>
      </c>
      <c r="AI31" s="199">
        <v>25</v>
      </c>
      <c r="AJ31" s="199">
        <v>0</v>
      </c>
      <c r="AK31" s="199">
        <v>69.599999999999994</v>
      </c>
      <c r="AL31" s="199">
        <v>0</v>
      </c>
      <c r="AM31" s="199">
        <v>0</v>
      </c>
      <c r="AN31" s="199">
        <v>0</v>
      </c>
      <c r="AO31" s="199">
        <v>30.86</v>
      </c>
      <c r="AP31" s="199">
        <v>0</v>
      </c>
      <c r="AQ31" s="199">
        <v>13.33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9.1</v>
      </c>
      <c r="L32" s="199">
        <v>559.70000000000005</v>
      </c>
      <c r="M32" s="199">
        <v>27.31</v>
      </c>
      <c r="N32" s="199">
        <v>35.06</v>
      </c>
      <c r="O32" s="199">
        <v>0</v>
      </c>
      <c r="P32" s="199">
        <v>33.21</v>
      </c>
      <c r="Q32" s="199">
        <v>5.01</v>
      </c>
      <c r="R32" s="199">
        <v>11.63</v>
      </c>
      <c r="S32" s="199">
        <v>7.84</v>
      </c>
      <c r="T32" s="199">
        <v>0</v>
      </c>
      <c r="U32" s="199">
        <v>124.3</v>
      </c>
      <c r="V32" s="199">
        <v>4.2300000000000004</v>
      </c>
      <c r="W32" s="199">
        <v>13.78</v>
      </c>
      <c r="X32" s="199">
        <v>43.79</v>
      </c>
      <c r="Y32" s="199">
        <v>0</v>
      </c>
      <c r="Z32" s="199">
        <v>75.17</v>
      </c>
      <c r="AA32" s="199">
        <v>20.78</v>
      </c>
      <c r="AB32" s="199">
        <v>0</v>
      </c>
      <c r="AC32" s="199">
        <v>12</v>
      </c>
      <c r="AD32" s="199">
        <v>0</v>
      </c>
      <c r="AE32" s="199">
        <v>0</v>
      </c>
      <c r="AF32" s="199">
        <v>0</v>
      </c>
      <c r="AG32" s="199">
        <v>11.95</v>
      </c>
      <c r="AH32" s="199">
        <v>0</v>
      </c>
      <c r="AI32" s="199">
        <v>25</v>
      </c>
      <c r="AJ32" s="199">
        <v>0</v>
      </c>
      <c r="AK32" s="199">
        <v>69.599999999999994</v>
      </c>
      <c r="AL32" s="199">
        <v>0</v>
      </c>
      <c r="AM32" s="199">
        <v>0</v>
      </c>
      <c r="AN32" s="199">
        <v>0</v>
      </c>
      <c r="AO32" s="199">
        <v>32.619999999999997</v>
      </c>
      <c r="AP32" s="199">
        <v>0</v>
      </c>
      <c r="AQ32" s="199">
        <v>17.7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9.1</v>
      </c>
      <c r="L33" s="199">
        <v>559.70000000000005</v>
      </c>
      <c r="M33" s="199">
        <v>27.31</v>
      </c>
      <c r="N33" s="199">
        <v>35.06</v>
      </c>
      <c r="O33" s="199">
        <v>0</v>
      </c>
      <c r="P33" s="199">
        <v>33.21</v>
      </c>
      <c r="Q33" s="199">
        <v>5.01</v>
      </c>
      <c r="R33" s="199">
        <v>12.59</v>
      </c>
      <c r="S33" s="199">
        <v>7.84</v>
      </c>
      <c r="T33" s="199">
        <v>0</v>
      </c>
      <c r="U33" s="199">
        <v>124.3</v>
      </c>
      <c r="V33" s="199">
        <v>4.2300000000000004</v>
      </c>
      <c r="W33" s="199">
        <v>13.78</v>
      </c>
      <c r="X33" s="199">
        <v>43.79</v>
      </c>
      <c r="Y33" s="199">
        <v>0</v>
      </c>
      <c r="Z33" s="199">
        <v>75.17</v>
      </c>
      <c r="AA33" s="199">
        <v>20.78</v>
      </c>
      <c r="AB33" s="199">
        <v>0</v>
      </c>
      <c r="AC33" s="199">
        <v>12</v>
      </c>
      <c r="AD33" s="199">
        <v>0</v>
      </c>
      <c r="AE33" s="199">
        <v>0</v>
      </c>
      <c r="AF33" s="199">
        <v>0</v>
      </c>
      <c r="AG33" s="199">
        <v>11.95</v>
      </c>
      <c r="AH33" s="199">
        <v>0</v>
      </c>
      <c r="AI33" s="199">
        <v>25</v>
      </c>
      <c r="AJ33" s="199">
        <v>0</v>
      </c>
      <c r="AK33" s="199">
        <v>69.599999999999994</v>
      </c>
      <c r="AL33" s="199">
        <v>0</v>
      </c>
      <c r="AM33" s="199">
        <v>0</v>
      </c>
      <c r="AN33" s="199">
        <v>0</v>
      </c>
      <c r="AO33" s="199">
        <v>32.340000000000003</v>
      </c>
      <c r="AP33" s="199">
        <v>0</v>
      </c>
      <c r="AQ33" s="199">
        <v>17.7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9.1</v>
      </c>
      <c r="L34" s="199">
        <v>559.70000000000005</v>
      </c>
      <c r="M34" s="199">
        <v>27.31</v>
      </c>
      <c r="N34" s="199">
        <v>35.06</v>
      </c>
      <c r="O34" s="199">
        <v>0</v>
      </c>
      <c r="P34" s="199">
        <v>33.21</v>
      </c>
      <c r="Q34" s="199">
        <v>5.01</v>
      </c>
      <c r="R34" s="199">
        <v>12.59</v>
      </c>
      <c r="S34" s="199">
        <v>7.84</v>
      </c>
      <c r="T34" s="199">
        <v>0</v>
      </c>
      <c r="U34" s="199">
        <v>124.3</v>
      </c>
      <c r="V34" s="199">
        <v>4.2300000000000004</v>
      </c>
      <c r="W34" s="199">
        <v>13.78</v>
      </c>
      <c r="X34" s="199">
        <v>43.79</v>
      </c>
      <c r="Y34" s="199">
        <v>0</v>
      </c>
      <c r="Z34" s="199">
        <v>75.17</v>
      </c>
      <c r="AA34" s="199">
        <v>20.78</v>
      </c>
      <c r="AB34" s="199">
        <v>0</v>
      </c>
      <c r="AC34" s="199">
        <v>12</v>
      </c>
      <c r="AD34" s="199">
        <v>0</v>
      </c>
      <c r="AE34" s="199">
        <v>0</v>
      </c>
      <c r="AF34" s="199">
        <v>0</v>
      </c>
      <c r="AG34" s="199">
        <v>11.95</v>
      </c>
      <c r="AH34" s="199">
        <v>0</v>
      </c>
      <c r="AI34" s="199">
        <v>25</v>
      </c>
      <c r="AJ34" s="199">
        <v>0</v>
      </c>
      <c r="AK34" s="199">
        <v>69.599999999999994</v>
      </c>
      <c r="AL34" s="199">
        <v>0</v>
      </c>
      <c r="AM34" s="199">
        <v>0</v>
      </c>
      <c r="AN34" s="199">
        <v>0</v>
      </c>
      <c r="AO34" s="199">
        <v>32.340000000000003</v>
      </c>
      <c r="AP34" s="199">
        <v>0</v>
      </c>
      <c r="AQ34" s="199">
        <v>17.7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9.1</v>
      </c>
      <c r="L35" s="199">
        <v>559.70000000000005</v>
      </c>
      <c r="M35" s="199">
        <v>27.31</v>
      </c>
      <c r="N35" s="199">
        <v>35.06</v>
      </c>
      <c r="O35" s="199">
        <v>0</v>
      </c>
      <c r="P35" s="199">
        <v>33.21</v>
      </c>
      <c r="Q35" s="199">
        <v>5.01</v>
      </c>
      <c r="R35" s="199">
        <v>12.59</v>
      </c>
      <c r="S35" s="199">
        <v>7.84</v>
      </c>
      <c r="T35" s="199">
        <v>0</v>
      </c>
      <c r="U35" s="199">
        <v>124.3</v>
      </c>
      <c r="V35" s="199">
        <v>4.2300000000000004</v>
      </c>
      <c r="W35" s="199">
        <v>13.78</v>
      </c>
      <c r="X35" s="199">
        <v>43.79</v>
      </c>
      <c r="Y35" s="199">
        <v>0</v>
      </c>
      <c r="Z35" s="199">
        <v>75.17</v>
      </c>
      <c r="AA35" s="199">
        <v>20.78</v>
      </c>
      <c r="AB35" s="199">
        <v>0</v>
      </c>
      <c r="AC35" s="199">
        <v>12</v>
      </c>
      <c r="AD35" s="199">
        <v>0</v>
      </c>
      <c r="AE35" s="199">
        <v>0</v>
      </c>
      <c r="AF35" s="199">
        <v>0</v>
      </c>
      <c r="AG35" s="199">
        <v>11.95</v>
      </c>
      <c r="AH35" s="199">
        <v>0</v>
      </c>
      <c r="AI35" s="199">
        <v>25</v>
      </c>
      <c r="AJ35" s="199">
        <v>0</v>
      </c>
      <c r="AK35" s="199">
        <v>69.599999999999994</v>
      </c>
      <c r="AL35" s="199">
        <v>0</v>
      </c>
      <c r="AM35" s="199">
        <v>0</v>
      </c>
      <c r="AN35" s="199">
        <v>0</v>
      </c>
      <c r="AO35" s="199">
        <v>31.87</v>
      </c>
      <c r="AP35" s="199">
        <v>0</v>
      </c>
      <c r="AQ35" s="199">
        <v>17.7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9.1</v>
      </c>
      <c r="L36" s="199">
        <v>559.70000000000005</v>
      </c>
      <c r="M36" s="199">
        <v>27.31</v>
      </c>
      <c r="N36" s="199">
        <v>35.06</v>
      </c>
      <c r="O36" s="199">
        <v>0</v>
      </c>
      <c r="P36" s="199">
        <v>33.21</v>
      </c>
      <c r="Q36" s="199">
        <v>5.01</v>
      </c>
      <c r="R36" s="199">
        <v>12.59</v>
      </c>
      <c r="S36" s="199">
        <v>7.84</v>
      </c>
      <c r="T36" s="199">
        <v>0</v>
      </c>
      <c r="U36" s="199">
        <v>124.3</v>
      </c>
      <c r="V36" s="199">
        <v>4.2300000000000004</v>
      </c>
      <c r="W36" s="199">
        <v>13.78</v>
      </c>
      <c r="X36" s="199">
        <v>43.79</v>
      </c>
      <c r="Y36" s="199">
        <v>0</v>
      </c>
      <c r="Z36" s="199">
        <v>75.17</v>
      </c>
      <c r="AA36" s="199">
        <v>20.78</v>
      </c>
      <c r="AB36" s="199">
        <v>0</v>
      </c>
      <c r="AC36" s="199">
        <v>12</v>
      </c>
      <c r="AD36" s="199">
        <v>0</v>
      </c>
      <c r="AE36" s="199">
        <v>0</v>
      </c>
      <c r="AF36" s="199">
        <v>0</v>
      </c>
      <c r="AG36" s="199">
        <v>11.95</v>
      </c>
      <c r="AH36" s="199">
        <v>0</v>
      </c>
      <c r="AI36" s="199">
        <v>25</v>
      </c>
      <c r="AJ36" s="199">
        <v>0</v>
      </c>
      <c r="AK36" s="199">
        <v>69.599999999999994</v>
      </c>
      <c r="AL36" s="199">
        <v>0</v>
      </c>
      <c r="AM36" s="199">
        <v>0</v>
      </c>
      <c r="AN36" s="199">
        <v>0</v>
      </c>
      <c r="AO36" s="199">
        <v>31.87</v>
      </c>
      <c r="AP36" s="199">
        <v>0</v>
      </c>
      <c r="AQ36" s="199">
        <v>17.7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9.1</v>
      </c>
      <c r="L37" s="199">
        <v>559.70000000000005</v>
      </c>
      <c r="M37" s="199">
        <v>27.31</v>
      </c>
      <c r="N37" s="199">
        <v>35.06</v>
      </c>
      <c r="O37" s="199">
        <v>0</v>
      </c>
      <c r="P37" s="199">
        <v>33.21</v>
      </c>
      <c r="Q37" s="199">
        <v>5.01</v>
      </c>
      <c r="R37" s="199">
        <v>12.59</v>
      </c>
      <c r="S37" s="199">
        <v>7.84</v>
      </c>
      <c r="T37" s="199">
        <v>0</v>
      </c>
      <c r="U37" s="199">
        <v>124.3</v>
      </c>
      <c r="V37" s="199">
        <v>4.2300000000000004</v>
      </c>
      <c r="W37" s="199">
        <v>13.78</v>
      </c>
      <c r="X37" s="199">
        <v>43.79</v>
      </c>
      <c r="Y37" s="199">
        <v>0</v>
      </c>
      <c r="Z37" s="199">
        <v>75.17</v>
      </c>
      <c r="AA37" s="199">
        <v>20.78</v>
      </c>
      <c r="AB37" s="199">
        <v>0</v>
      </c>
      <c r="AC37" s="199">
        <v>12</v>
      </c>
      <c r="AD37" s="199">
        <v>0</v>
      </c>
      <c r="AE37" s="199">
        <v>0</v>
      </c>
      <c r="AF37" s="199">
        <v>0</v>
      </c>
      <c r="AG37" s="199">
        <v>11.95</v>
      </c>
      <c r="AH37" s="199">
        <v>0</v>
      </c>
      <c r="AI37" s="199">
        <v>25</v>
      </c>
      <c r="AJ37" s="199">
        <v>0</v>
      </c>
      <c r="AK37" s="199">
        <v>69.599999999999994</v>
      </c>
      <c r="AL37" s="199">
        <v>0</v>
      </c>
      <c r="AM37" s="199">
        <v>0</v>
      </c>
      <c r="AN37" s="199">
        <v>0</v>
      </c>
      <c r="AO37" s="199">
        <v>30</v>
      </c>
      <c r="AP37" s="199">
        <v>0</v>
      </c>
      <c r="AQ37" s="199">
        <v>17.7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9.1</v>
      </c>
      <c r="L38" s="199">
        <v>559.70000000000005</v>
      </c>
      <c r="M38" s="199">
        <v>27.31</v>
      </c>
      <c r="N38" s="199">
        <v>35.06</v>
      </c>
      <c r="O38" s="199">
        <v>0</v>
      </c>
      <c r="P38" s="199">
        <v>33.21</v>
      </c>
      <c r="Q38" s="199">
        <v>5.01</v>
      </c>
      <c r="R38" s="199">
        <v>12.59</v>
      </c>
      <c r="S38" s="199">
        <v>7.84</v>
      </c>
      <c r="T38" s="199">
        <v>0</v>
      </c>
      <c r="U38" s="199">
        <v>124.3</v>
      </c>
      <c r="V38" s="199">
        <v>4.2300000000000004</v>
      </c>
      <c r="W38" s="199">
        <v>13.78</v>
      </c>
      <c r="X38" s="199">
        <v>43.79</v>
      </c>
      <c r="Y38" s="199">
        <v>0</v>
      </c>
      <c r="Z38" s="199">
        <v>75.17</v>
      </c>
      <c r="AA38" s="199">
        <v>20.78</v>
      </c>
      <c r="AB38" s="199">
        <v>0</v>
      </c>
      <c r="AC38" s="199">
        <v>12</v>
      </c>
      <c r="AD38" s="199">
        <v>0</v>
      </c>
      <c r="AE38" s="199">
        <v>0</v>
      </c>
      <c r="AF38" s="199">
        <v>0</v>
      </c>
      <c r="AG38" s="199">
        <v>11.95</v>
      </c>
      <c r="AH38" s="199">
        <v>0</v>
      </c>
      <c r="AI38" s="199">
        <v>25</v>
      </c>
      <c r="AJ38" s="199">
        <v>0</v>
      </c>
      <c r="AK38" s="199">
        <v>69.599999999999994</v>
      </c>
      <c r="AL38" s="199">
        <v>0</v>
      </c>
      <c r="AM38" s="199">
        <v>0</v>
      </c>
      <c r="AN38" s="199">
        <v>0</v>
      </c>
      <c r="AO38" s="199">
        <v>31.87</v>
      </c>
      <c r="AP38" s="199">
        <v>0</v>
      </c>
      <c r="AQ38" s="199">
        <v>17.7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9.1</v>
      </c>
      <c r="L39" s="199">
        <v>559.70000000000005</v>
      </c>
      <c r="M39" s="199">
        <v>27.31</v>
      </c>
      <c r="N39" s="199">
        <v>35.06</v>
      </c>
      <c r="O39" s="199">
        <v>0</v>
      </c>
      <c r="P39" s="199">
        <v>33.21</v>
      </c>
      <c r="Q39" s="199">
        <v>5.01</v>
      </c>
      <c r="R39" s="199">
        <v>12.59</v>
      </c>
      <c r="S39" s="199">
        <v>7.84</v>
      </c>
      <c r="T39" s="199">
        <v>0</v>
      </c>
      <c r="U39" s="199">
        <v>124.3</v>
      </c>
      <c r="V39" s="199">
        <v>4.2300000000000004</v>
      </c>
      <c r="W39" s="199">
        <v>13.78</v>
      </c>
      <c r="X39" s="199">
        <v>43.79</v>
      </c>
      <c r="Y39" s="199">
        <v>0</v>
      </c>
      <c r="Z39" s="199">
        <v>75.17</v>
      </c>
      <c r="AA39" s="199">
        <v>20.78</v>
      </c>
      <c r="AB39" s="199">
        <v>0</v>
      </c>
      <c r="AC39" s="199">
        <v>12</v>
      </c>
      <c r="AD39" s="199">
        <v>0</v>
      </c>
      <c r="AE39" s="199">
        <v>0</v>
      </c>
      <c r="AF39" s="199">
        <v>0</v>
      </c>
      <c r="AG39" s="199">
        <v>11.95</v>
      </c>
      <c r="AH39" s="199">
        <v>0</v>
      </c>
      <c r="AI39" s="199">
        <v>25</v>
      </c>
      <c r="AJ39" s="199">
        <v>0</v>
      </c>
      <c r="AK39" s="199">
        <v>69.599999999999994</v>
      </c>
      <c r="AL39" s="199">
        <v>0</v>
      </c>
      <c r="AM39" s="199">
        <v>0</v>
      </c>
      <c r="AN39" s="199">
        <v>0</v>
      </c>
      <c r="AO39" s="199">
        <v>31.87</v>
      </c>
      <c r="AP39" s="199">
        <v>0</v>
      </c>
      <c r="AQ39" s="199">
        <v>17.7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9.1</v>
      </c>
      <c r="L40" s="199">
        <v>559.70000000000005</v>
      </c>
      <c r="M40" s="199">
        <v>27.31</v>
      </c>
      <c r="N40" s="199">
        <v>35.06</v>
      </c>
      <c r="O40" s="199">
        <v>0</v>
      </c>
      <c r="P40" s="199">
        <v>33.21</v>
      </c>
      <c r="Q40" s="199">
        <v>5.01</v>
      </c>
      <c r="R40" s="199">
        <v>12.59</v>
      </c>
      <c r="S40" s="199">
        <v>7.84</v>
      </c>
      <c r="T40" s="199">
        <v>0</v>
      </c>
      <c r="U40" s="199">
        <v>124.3</v>
      </c>
      <c r="V40" s="199">
        <v>4.2300000000000004</v>
      </c>
      <c r="W40" s="199">
        <v>13.78</v>
      </c>
      <c r="X40" s="199">
        <v>43.79</v>
      </c>
      <c r="Y40" s="199">
        <v>0</v>
      </c>
      <c r="Z40" s="199">
        <v>75.17</v>
      </c>
      <c r="AA40" s="199">
        <v>20.78</v>
      </c>
      <c r="AB40" s="199">
        <v>0</v>
      </c>
      <c r="AC40" s="199">
        <v>12</v>
      </c>
      <c r="AD40" s="199">
        <v>0</v>
      </c>
      <c r="AE40" s="199">
        <v>0</v>
      </c>
      <c r="AF40" s="199">
        <v>0</v>
      </c>
      <c r="AG40" s="199">
        <v>11.95</v>
      </c>
      <c r="AH40" s="199">
        <v>0</v>
      </c>
      <c r="AI40" s="199">
        <v>25</v>
      </c>
      <c r="AJ40" s="199">
        <v>0</v>
      </c>
      <c r="AK40" s="199">
        <v>69.599999999999994</v>
      </c>
      <c r="AL40" s="199">
        <v>0</v>
      </c>
      <c r="AM40" s="199">
        <v>0</v>
      </c>
      <c r="AN40" s="199">
        <v>0</v>
      </c>
      <c r="AO40" s="199">
        <v>31.87</v>
      </c>
      <c r="AP40" s="199">
        <v>0</v>
      </c>
      <c r="AQ40" s="199">
        <v>17.7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9.1</v>
      </c>
      <c r="L41" s="199">
        <v>559.70000000000005</v>
      </c>
      <c r="M41" s="199">
        <v>27.31</v>
      </c>
      <c r="N41" s="199">
        <v>35.06</v>
      </c>
      <c r="O41" s="199">
        <v>0</v>
      </c>
      <c r="P41" s="199">
        <v>33.21</v>
      </c>
      <c r="Q41" s="199">
        <v>5.01</v>
      </c>
      <c r="R41" s="199">
        <v>12.59</v>
      </c>
      <c r="S41" s="199">
        <v>7.84</v>
      </c>
      <c r="T41" s="199">
        <v>0</v>
      </c>
      <c r="U41" s="199">
        <v>124.3</v>
      </c>
      <c r="V41" s="199">
        <v>4.2300000000000004</v>
      </c>
      <c r="W41" s="199">
        <v>13.78</v>
      </c>
      <c r="X41" s="199">
        <v>43.79</v>
      </c>
      <c r="Y41" s="199">
        <v>0</v>
      </c>
      <c r="Z41" s="199">
        <v>75.17</v>
      </c>
      <c r="AA41" s="199">
        <v>20.78</v>
      </c>
      <c r="AB41" s="199">
        <v>0</v>
      </c>
      <c r="AC41" s="199">
        <v>12</v>
      </c>
      <c r="AD41" s="199">
        <v>0</v>
      </c>
      <c r="AE41" s="199">
        <v>0</v>
      </c>
      <c r="AF41" s="199">
        <v>0</v>
      </c>
      <c r="AG41" s="199">
        <v>11.95</v>
      </c>
      <c r="AH41" s="199">
        <v>0</v>
      </c>
      <c r="AI41" s="199">
        <v>25</v>
      </c>
      <c r="AJ41" s="199">
        <v>0</v>
      </c>
      <c r="AK41" s="199">
        <v>69.599999999999994</v>
      </c>
      <c r="AL41" s="199">
        <v>0</v>
      </c>
      <c r="AM41" s="199">
        <v>0</v>
      </c>
      <c r="AN41" s="199">
        <v>0</v>
      </c>
      <c r="AO41" s="199">
        <v>31.87</v>
      </c>
      <c r="AP41" s="199">
        <v>0</v>
      </c>
      <c r="AQ41" s="199">
        <v>17.7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9.1</v>
      </c>
      <c r="L42" s="199">
        <v>559.70000000000005</v>
      </c>
      <c r="M42" s="199">
        <v>27.31</v>
      </c>
      <c r="N42" s="199">
        <v>35.06</v>
      </c>
      <c r="O42" s="199">
        <v>0</v>
      </c>
      <c r="P42" s="199">
        <v>33.21</v>
      </c>
      <c r="Q42" s="199">
        <v>5.01</v>
      </c>
      <c r="R42" s="199">
        <v>12.59</v>
      </c>
      <c r="S42" s="199">
        <v>7.84</v>
      </c>
      <c r="T42" s="199">
        <v>0</v>
      </c>
      <c r="U42" s="199">
        <v>124.3</v>
      </c>
      <c r="V42" s="199">
        <v>4.2300000000000004</v>
      </c>
      <c r="W42" s="199">
        <v>13.78</v>
      </c>
      <c r="X42" s="199">
        <v>43.79</v>
      </c>
      <c r="Y42" s="199">
        <v>0</v>
      </c>
      <c r="Z42" s="199">
        <v>75.17</v>
      </c>
      <c r="AA42" s="199">
        <v>20.78</v>
      </c>
      <c r="AB42" s="199">
        <v>0</v>
      </c>
      <c r="AC42" s="199">
        <v>12</v>
      </c>
      <c r="AD42" s="199">
        <v>0</v>
      </c>
      <c r="AE42" s="199">
        <v>0</v>
      </c>
      <c r="AF42" s="199">
        <v>0</v>
      </c>
      <c r="AG42" s="199">
        <v>11.95</v>
      </c>
      <c r="AH42" s="199">
        <v>0</v>
      </c>
      <c r="AI42" s="199">
        <v>25</v>
      </c>
      <c r="AJ42" s="199">
        <v>0</v>
      </c>
      <c r="AK42" s="199">
        <v>69.599999999999994</v>
      </c>
      <c r="AL42" s="199">
        <v>0</v>
      </c>
      <c r="AM42" s="199">
        <v>0</v>
      </c>
      <c r="AN42" s="199">
        <v>0</v>
      </c>
      <c r="AO42" s="199">
        <v>31.87</v>
      </c>
      <c r="AP42" s="199">
        <v>0</v>
      </c>
      <c r="AQ42" s="199">
        <v>17.7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9.1</v>
      </c>
      <c r="L43" s="199">
        <v>559.70000000000005</v>
      </c>
      <c r="M43" s="199">
        <v>27.31</v>
      </c>
      <c r="N43" s="199">
        <v>35.06</v>
      </c>
      <c r="O43" s="199">
        <v>0</v>
      </c>
      <c r="P43" s="199">
        <v>33.21</v>
      </c>
      <c r="Q43" s="199">
        <v>5.01</v>
      </c>
      <c r="R43" s="199">
        <v>12.59</v>
      </c>
      <c r="S43" s="199">
        <v>7.84</v>
      </c>
      <c r="T43" s="199">
        <v>0</v>
      </c>
      <c r="U43" s="199">
        <v>124.3</v>
      </c>
      <c r="V43" s="199">
        <v>4.2300000000000004</v>
      </c>
      <c r="W43" s="199">
        <v>13.78</v>
      </c>
      <c r="X43" s="199">
        <v>43.79</v>
      </c>
      <c r="Y43" s="199">
        <v>0</v>
      </c>
      <c r="Z43" s="199">
        <v>75.17</v>
      </c>
      <c r="AA43" s="199">
        <v>20.78</v>
      </c>
      <c r="AB43" s="199">
        <v>0</v>
      </c>
      <c r="AC43" s="199">
        <v>12</v>
      </c>
      <c r="AD43" s="199">
        <v>0</v>
      </c>
      <c r="AE43" s="199">
        <v>0</v>
      </c>
      <c r="AF43" s="199">
        <v>0</v>
      </c>
      <c r="AG43" s="199">
        <v>11.95</v>
      </c>
      <c r="AH43" s="199">
        <v>0</v>
      </c>
      <c r="AI43" s="199">
        <v>25</v>
      </c>
      <c r="AJ43" s="199">
        <v>0</v>
      </c>
      <c r="AK43" s="199">
        <v>69.599999999999994</v>
      </c>
      <c r="AL43" s="199">
        <v>0</v>
      </c>
      <c r="AM43" s="199">
        <v>0</v>
      </c>
      <c r="AN43" s="199">
        <v>0</v>
      </c>
      <c r="AO43" s="199">
        <v>30</v>
      </c>
      <c r="AP43" s="199">
        <v>0</v>
      </c>
      <c r="AQ43" s="199">
        <v>17.7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9.1</v>
      </c>
      <c r="L44" s="199">
        <v>559.70000000000005</v>
      </c>
      <c r="M44" s="199">
        <v>27.31</v>
      </c>
      <c r="N44" s="199">
        <v>35.06</v>
      </c>
      <c r="O44" s="199">
        <v>0</v>
      </c>
      <c r="P44" s="199">
        <v>33.21</v>
      </c>
      <c r="Q44" s="199">
        <v>5.01</v>
      </c>
      <c r="R44" s="199">
        <v>12.59</v>
      </c>
      <c r="S44" s="199">
        <v>7.84</v>
      </c>
      <c r="T44" s="199">
        <v>0</v>
      </c>
      <c r="U44" s="199">
        <v>124.3</v>
      </c>
      <c r="V44" s="199">
        <v>4.2300000000000004</v>
      </c>
      <c r="W44" s="199">
        <v>13.78</v>
      </c>
      <c r="X44" s="199">
        <v>43.79</v>
      </c>
      <c r="Y44" s="199">
        <v>0</v>
      </c>
      <c r="Z44" s="199">
        <v>75.17</v>
      </c>
      <c r="AA44" s="199">
        <v>20.78</v>
      </c>
      <c r="AB44" s="199">
        <v>0</v>
      </c>
      <c r="AC44" s="199">
        <v>12</v>
      </c>
      <c r="AD44" s="199">
        <v>0</v>
      </c>
      <c r="AE44" s="199">
        <v>0</v>
      </c>
      <c r="AF44" s="199">
        <v>0</v>
      </c>
      <c r="AG44" s="199">
        <v>11.95</v>
      </c>
      <c r="AH44" s="199">
        <v>0</v>
      </c>
      <c r="AI44" s="199">
        <v>25</v>
      </c>
      <c r="AJ44" s="199">
        <v>0</v>
      </c>
      <c r="AK44" s="199">
        <v>69.599999999999994</v>
      </c>
      <c r="AL44" s="199">
        <v>0</v>
      </c>
      <c r="AM44" s="199">
        <v>0</v>
      </c>
      <c r="AN44" s="199">
        <v>0</v>
      </c>
      <c r="AO44" s="199">
        <v>31.87</v>
      </c>
      <c r="AP44" s="199">
        <v>0</v>
      </c>
      <c r="AQ44" s="199">
        <v>17.7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9.1</v>
      </c>
      <c r="L45" s="199">
        <v>559.70000000000005</v>
      </c>
      <c r="M45" s="199">
        <v>27.31</v>
      </c>
      <c r="N45" s="199">
        <v>35.06</v>
      </c>
      <c r="O45" s="199">
        <v>0</v>
      </c>
      <c r="P45" s="199">
        <v>33.21</v>
      </c>
      <c r="Q45" s="199">
        <v>5.01</v>
      </c>
      <c r="R45" s="199">
        <v>12.59</v>
      </c>
      <c r="S45" s="199">
        <v>7.84</v>
      </c>
      <c r="T45" s="199">
        <v>0</v>
      </c>
      <c r="U45" s="199">
        <v>124.3</v>
      </c>
      <c r="V45" s="199">
        <v>4.2300000000000004</v>
      </c>
      <c r="W45" s="199">
        <v>13.78</v>
      </c>
      <c r="X45" s="199">
        <v>43.79</v>
      </c>
      <c r="Y45" s="199">
        <v>0</v>
      </c>
      <c r="Z45" s="199">
        <v>75.17</v>
      </c>
      <c r="AA45" s="199">
        <v>20.78</v>
      </c>
      <c r="AB45" s="199">
        <v>0</v>
      </c>
      <c r="AC45" s="199">
        <v>12</v>
      </c>
      <c r="AD45" s="199">
        <v>0</v>
      </c>
      <c r="AE45" s="199">
        <v>0</v>
      </c>
      <c r="AF45" s="199">
        <v>0</v>
      </c>
      <c r="AG45" s="199">
        <v>11.95</v>
      </c>
      <c r="AH45" s="199">
        <v>0</v>
      </c>
      <c r="AI45" s="199">
        <v>25</v>
      </c>
      <c r="AJ45" s="199">
        <v>0</v>
      </c>
      <c r="AK45" s="199">
        <v>69.599999999999994</v>
      </c>
      <c r="AL45" s="199">
        <v>0</v>
      </c>
      <c r="AM45" s="199">
        <v>0</v>
      </c>
      <c r="AN45" s="199">
        <v>0</v>
      </c>
      <c r="AO45" s="199">
        <v>31.87</v>
      </c>
      <c r="AP45" s="199">
        <v>0</v>
      </c>
      <c r="AQ45" s="199">
        <v>17.7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9.1</v>
      </c>
      <c r="L46" s="199">
        <v>559.70000000000005</v>
      </c>
      <c r="M46" s="199">
        <v>27.31</v>
      </c>
      <c r="N46" s="199">
        <v>35.06</v>
      </c>
      <c r="O46" s="199">
        <v>0</v>
      </c>
      <c r="P46" s="199">
        <v>33.21</v>
      </c>
      <c r="Q46" s="199">
        <v>5.01</v>
      </c>
      <c r="R46" s="199">
        <v>12.59</v>
      </c>
      <c r="S46" s="199">
        <v>7.84</v>
      </c>
      <c r="T46" s="199">
        <v>0</v>
      </c>
      <c r="U46" s="199">
        <v>124.3</v>
      </c>
      <c r="V46" s="199">
        <v>4.2300000000000004</v>
      </c>
      <c r="W46" s="199">
        <v>13.78</v>
      </c>
      <c r="X46" s="199">
        <v>43.79</v>
      </c>
      <c r="Y46" s="199">
        <v>0</v>
      </c>
      <c r="Z46" s="199">
        <v>75.17</v>
      </c>
      <c r="AA46" s="199">
        <v>20.78</v>
      </c>
      <c r="AB46" s="199">
        <v>0</v>
      </c>
      <c r="AC46" s="199">
        <v>12</v>
      </c>
      <c r="AD46" s="199">
        <v>0</v>
      </c>
      <c r="AE46" s="199">
        <v>0</v>
      </c>
      <c r="AF46" s="199">
        <v>0</v>
      </c>
      <c r="AG46" s="199">
        <v>11.95</v>
      </c>
      <c r="AH46" s="199">
        <v>0</v>
      </c>
      <c r="AI46" s="199">
        <v>25</v>
      </c>
      <c r="AJ46" s="199">
        <v>0</v>
      </c>
      <c r="AK46" s="199">
        <v>69.599999999999994</v>
      </c>
      <c r="AL46" s="199">
        <v>0</v>
      </c>
      <c r="AM46" s="199">
        <v>0</v>
      </c>
      <c r="AN46" s="199">
        <v>0</v>
      </c>
      <c r="AO46" s="199">
        <v>31.87</v>
      </c>
      <c r="AP46" s="199">
        <v>0</v>
      </c>
      <c r="AQ46" s="199">
        <v>17.7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9.1</v>
      </c>
      <c r="L47" s="199">
        <v>559.70000000000005</v>
      </c>
      <c r="M47" s="199">
        <v>27.31</v>
      </c>
      <c r="N47" s="199">
        <v>35.06</v>
      </c>
      <c r="O47" s="199">
        <v>0</v>
      </c>
      <c r="P47" s="199">
        <v>33.21</v>
      </c>
      <c r="Q47" s="199">
        <v>5.01</v>
      </c>
      <c r="R47" s="199">
        <v>12.59</v>
      </c>
      <c r="S47" s="199">
        <v>7.84</v>
      </c>
      <c r="T47" s="199">
        <v>0</v>
      </c>
      <c r="U47" s="199">
        <v>124.3</v>
      </c>
      <c r="V47" s="199">
        <v>4.2300000000000004</v>
      </c>
      <c r="W47" s="199">
        <v>13.78</v>
      </c>
      <c r="X47" s="199">
        <v>43.79</v>
      </c>
      <c r="Y47" s="199">
        <v>0</v>
      </c>
      <c r="Z47" s="199">
        <v>75.17</v>
      </c>
      <c r="AA47" s="199">
        <v>20.78</v>
      </c>
      <c r="AB47" s="199">
        <v>0</v>
      </c>
      <c r="AC47" s="199">
        <v>11.65</v>
      </c>
      <c r="AD47" s="199">
        <v>0</v>
      </c>
      <c r="AE47" s="199">
        <v>0</v>
      </c>
      <c r="AF47" s="199">
        <v>0</v>
      </c>
      <c r="AG47" s="199">
        <v>11.95</v>
      </c>
      <c r="AH47" s="199">
        <v>0</v>
      </c>
      <c r="AI47" s="199">
        <v>25</v>
      </c>
      <c r="AJ47" s="199">
        <v>0</v>
      </c>
      <c r="AK47" s="199">
        <v>69.599999999999994</v>
      </c>
      <c r="AL47" s="199">
        <v>0</v>
      </c>
      <c r="AM47" s="199">
        <v>0</v>
      </c>
      <c r="AN47" s="199">
        <v>0</v>
      </c>
      <c r="AO47" s="199">
        <v>31.87</v>
      </c>
      <c r="AP47" s="199">
        <v>0</v>
      </c>
      <c r="AQ47" s="199">
        <v>17.7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9.1</v>
      </c>
      <c r="L48" s="199">
        <v>559.70000000000005</v>
      </c>
      <c r="M48" s="199">
        <v>27.31</v>
      </c>
      <c r="N48" s="199">
        <v>35.06</v>
      </c>
      <c r="O48" s="199">
        <v>0</v>
      </c>
      <c r="P48" s="199">
        <v>33.21</v>
      </c>
      <c r="Q48" s="199">
        <v>5.01</v>
      </c>
      <c r="R48" s="199">
        <v>12.59</v>
      </c>
      <c r="S48" s="199">
        <v>7.84</v>
      </c>
      <c r="T48" s="199">
        <v>0</v>
      </c>
      <c r="U48" s="199">
        <v>124.3</v>
      </c>
      <c r="V48" s="199">
        <v>4.2300000000000004</v>
      </c>
      <c r="W48" s="199">
        <v>13.78</v>
      </c>
      <c r="X48" s="199">
        <v>43.79</v>
      </c>
      <c r="Y48" s="199">
        <v>0</v>
      </c>
      <c r="Z48" s="199">
        <v>75.17</v>
      </c>
      <c r="AA48" s="199">
        <v>20.78</v>
      </c>
      <c r="AB48" s="199">
        <v>0</v>
      </c>
      <c r="AC48" s="199">
        <v>11.65</v>
      </c>
      <c r="AD48" s="199">
        <v>0</v>
      </c>
      <c r="AE48" s="199">
        <v>0</v>
      </c>
      <c r="AF48" s="199">
        <v>0</v>
      </c>
      <c r="AG48" s="199">
        <v>11.95</v>
      </c>
      <c r="AH48" s="199">
        <v>0</v>
      </c>
      <c r="AI48" s="199">
        <v>25</v>
      </c>
      <c r="AJ48" s="199">
        <v>0</v>
      </c>
      <c r="AK48" s="199">
        <v>69.599999999999994</v>
      </c>
      <c r="AL48" s="199">
        <v>0</v>
      </c>
      <c r="AM48" s="199">
        <v>0</v>
      </c>
      <c r="AN48" s="199">
        <v>0</v>
      </c>
      <c r="AO48" s="199">
        <v>31.87</v>
      </c>
      <c r="AP48" s="199">
        <v>0</v>
      </c>
      <c r="AQ48" s="199">
        <v>17.7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9.1</v>
      </c>
      <c r="L49" s="199">
        <v>559.70000000000005</v>
      </c>
      <c r="M49" s="199">
        <v>27.31</v>
      </c>
      <c r="N49" s="199">
        <v>35.06</v>
      </c>
      <c r="O49" s="199">
        <v>0</v>
      </c>
      <c r="P49" s="199">
        <v>33.21</v>
      </c>
      <c r="Q49" s="199">
        <v>5.01</v>
      </c>
      <c r="R49" s="199">
        <v>12.59</v>
      </c>
      <c r="S49" s="199">
        <v>7.84</v>
      </c>
      <c r="T49" s="199">
        <v>0</v>
      </c>
      <c r="U49" s="199">
        <v>124.3</v>
      </c>
      <c r="V49" s="199">
        <v>4.2300000000000004</v>
      </c>
      <c r="W49" s="199">
        <v>13.78</v>
      </c>
      <c r="X49" s="199">
        <v>43.79</v>
      </c>
      <c r="Y49" s="199">
        <v>0</v>
      </c>
      <c r="Z49" s="199">
        <v>75.17</v>
      </c>
      <c r="AA49" s="199">
        <v>20.78</v>
      </c>
      <c r="AB49" s="199">
        <v>0</v>
      </c>
      <c r="AC49" s="199">
        <v>11.65</v>
      </c>
      <c r="AD49" s="199">
        <v>0</v>
      </c>
      <c r="AE49" s="199">
        <v>0</v>
      </c>
      <c r="AF49" s="199">
        <v>0</v>
      </c>
      <c r="AG49" s="199">
        <v>11.95</v>
      </c>
      <c r="AH49" s="199">
        <v>0</v>
      </c>
      <c r="AI49" s="199">
        <v>25</v>
      </c>
      <c r="AJ49" s="199">
        <v>0</v>
      </c>
      <c r="AK49" s="199">
        <v>69.599999999999994</v>
      </c>
      <c r="AL49" s="199">
        <v>0</v>
      </c>
      <c r="AM49" s="199">
        <v>0</v>
      </c>
      <c r="AN49" s="199">
        <v>0</v>
      </c>
      <c r="AO49" s="199">
        <v>30</v>
      </c>
      <c r="AP49" s="199">
        <v>0</v>
      </c>
      <c r="AQ49" s="199">
        <v>17.7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9.1</v>
      </c>
      <c r="L50" s="199">
        <v>559.70000000000005</v>
      </c>
      <c r="M50" s="199">
        <v>27.31</v>
      </c>
      <c r="N50" s="199">
        <v>35.06</v>
      </c>
      <c r="O50" s="199">
        <v>0</v>
      </c>
      <c r="P50" s="199">
        <v>33.21</v>
      </c>
      <c r="Q50" s="199">
        <v>5.01</v>
      </c>
      <c r="R50" s="199">
        <v>12.59</v>
      </c>
      <c r="S50" s="199">
        <v>7.84</v>
      </c>
      <c r="T50" s="199">
        <v>0</v>
      </c>
      <c r="U50" s="199">
        <v>124.3</v>
      </c>
      <c r="V50" s="199">
        <v>4.2300000000000004</v>
      </c>
      <c r="W50" s="199">
        <v>13.78</v>
      </c>
      <c r="X50" s="199">
        <v>43.79</v>
      </c>
      <c r="Y50" s="199">
        <v>0</v>
      </c>
      <c r="Z50" s="199">
        <v>75.17</v>
      </c>
      <c r="AA50" s="199">
        <v>20.78</v>
      </c>
      <c r="AB50" s="199">
        <v>0</v>
      </c>
      <c r="AC50" s="199">
        <v>11.65</v>
      </c>
      <c r="AD50" s="199">
        <v>0</v>
      </c>
      <c r="AE50" s="199">
        <v>0</v>
      </c>
      <c r="AF50" s="199">
        <v>0</v>
      </c>
      <c r="AG50" s="199">
        <v>11.95</v>
      </c>
      <c r="AH50" s="199">
        <v>0</v>
      </c>
      <c r="AI50" s="199">
        <v>25</v>
      </c>
      <c r="AJ50" s="199">
        <v>0</v>
      </c>
      <c r="AK50" s="199">
        <v>69.599999999999994</v>
      </c>
      <c r="AL50" s="199">
        <v>0</v>
      </c>
      <c r="AM50" s="199">
        <v>0</v>
      </c>
      <c r="AN50" s="199">
        <v>0</v>
      </c>
      <c r="AO50" s="199">
        <v>31.87</v>
      </c>
      <c r="AP50" s="199">
        <v>0</v>
      </c>
      <c r="AQ50" s="199">
        <v>17.7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9.1</v>
      </c>
      <c r="L51" s="199">
        <v>559.70000000000005</v>
      </c>
      <c r="M51" s="199">
        <v>27.31</v>
      </c>
      <c r="N51" s="199">
        <v>35.06</v>
      </c>
      <c r="O51" s="199">
        <v>0</v>
      </c>
      <c r="P51" s="199">
        <v>33.21</v>
      </c>
      <c r="Q51" s="199">
        <v>5.01</v>
      </c>
      <c r="R51" s="199">
        <v>12.59</v>
      </c>
      <c r="S51" s="199">
        <v>7.84</v>
      </c>
      <c r="T51" s="199">
        <v>0</v>
      </c>
      <c r="U51" s="199">
        <v>124.3</v>
      </c>
      <c r="V51" s="199">
        <v>4.2300000000000004</v>
      </c>
      <c r="W51" s="199">
        <v>13.78</v>
      </c>
      <c r="X51" s="199">
        <v>43.79</v>
      </c>
      <c r="Y51" s="199">
        <v>0</v>
      </c>
      <c r="Z51" s="199">
        <v>75.17</v>
      </c>
      <c r="AA51" s="199">
        <v>20.78</v>
      </c>
      <c r="AB51" s="199">
        <v>0</v>
      </c>
      <c r="AC51" s="199">
        <v>11.31</v>
      </c>
      <c r="AD51" s="199">
        <v>0</v>
      </c>
      <c r="AE51" s="199">
        <v>0</v>
      </c>
      <c r="AF51" s="199">
        <v>0</v>
      </c>
      <c r="AG51" s="199">
        <v>11.95</v>
      </c>
      <c r="AH51" s="199">
        <v>0</v>
      </c>
      <c r="AI51" s="199">
        <v>25</v>
      </c>
      <c r="AJ51" s="199">
        <v>0</v>
      </c>
      <c r="AK51" s="199">
        <v>69.599999999999994</v>
      </c>
      <c r="AL51" s="199">
        <v>0</v>
      </c>
      <c r="AM51" s="199">
        <v>0</v>
      </c>
      <c r="AN51" s="199">
        <v>0</v>
      </c>
      <c r="AO51" s="199">
        <v>31.87</v>
      </c>
      <c r="AP51" s="199">
        <v>0</v>
      </c>
      <c r="AQ51" s="199">
        <v>17.7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9.1</v>
      </c>
      <c r="L52" s="199">
        <v>559.70000000000005</v>
      </c>
      <c r="M52" s="199">
        <v>27.31</v>
      </c>
      <c r="N52" s="199">
        <v>35.06</v>
      </c>
      <c r="O52" s="199">
        <v>0</v>
      </c>
      <c r="P52" s="199">
        <v>33.21</v>
      </c>
      <c r="Q52" s="199">
        <v>5.01</v>
      </c>
      <c r="R52" s="199">
        <v>12.59</v>
      </c>
      <c r="S52" s="199">
        <v>7.84</v>
      </c>
      <c r="T52" s="199">
        <v>0</v>
      </c>
      <c r="U52" s="199">
        <v>124.3</v>
      </c>
      <c r="V52" s="199">
        <v>4.2300000000000004</v>
      </c>
      <c r="W52" s="199">
        <v>13.78</v>
      </c>
      <c r="X52" s="199">
        <v>43.79</v>
      </c>
      <c r="Y52" s="199">
        <v>0</v>
      </c>
      <c r="Z52" s="199">
        <v>75.17</v>
      </c>
      <c r="AA52" s="199">
        <v>20.78</v>
      </c>
      <c r="AB52" s="199">
        <v>0</v>
      </c>
      <c r="AC52" s="199">
        <v>11.31</v>
      </c>
      <c r="AD52" s="199">
        <v>0</v>
      </c>
      <c r="AE52" s="199">
        <v>0</v>
      </c>
      <c r="AF52" s="199">
        <v>0</v>
      </c>
      <c r="AG52" s="199">
        <v>11.95</v>
      </c>
      <c r="AH52" s="199">
        <v>0</v>
      </c>
      <c r="AI52" s="199">
        <v>25</v>
      </c>
      <c r="AJ52" s="199">
        <v>0</v>
      </c>
      <c r="AK52" s="199">
        <v>69.599999999999994</v>
      </c>
      <c r="AL52" s="199">
        <v>0</v>
      </c>
      <c r="AM52" s="199">
        <v>0</v>
      </c>
      <c r="AN52" s="199">
        <v>0</v>
      </c>
      <c r="AO52" s="199">
        <v>31.87</v>
      </c>
      <c r="AP52" s="199">
        <v>0</v>
      </c>
      <c r="AQ52" s="199">
        <v>17.7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9.1</v>
      </c>
      <c r="L53" s="199">
        <v>559.70000000000005</v>
      </c>
      <c r="M53" s="199">
        <v>27.31</v>
      </c>
      <c r="N53" s="199">
        <v>35.06</v>
      </c>
      <c r="O53" s="199">
        <v>0</v>
      </c>
      <c r="P53" s="199">
        <v>33.21</v>
      </c>
      <c r="Q53" s="199">
        <v>5.01</v>
      </c>
      <c r="R53" s="199">
        <v>12.59</v>
      </c>
      <c r="S53" s="199">
        <v>7.84</v>
      </c>
      <c r="T53" s="199">
        <v>0</v>
      </c>
      <c r="U53" s="199">
        <v>124.3</v>
      </c>
      <c r="V53" s="199">
        <v>4.2300000000000004</v>
      </c>
      <c r="W53" s="199">
        <v>13.78</v>
      </c>
      <c r="X53" s="199">
        <v>43.79</v>
      </c>
      <c r="Y53" s="199">
        <v>0</v>
      </c>
      <c r="Z53" s="199">
        <v>75.17</v>
      </c>
      <c r="AA53" s="199">
        <v>20.78</v>
      </c>
      <c r="AB53" s="199">
        <v>0</v>
      </c>
      <c r="AC53" s="199">
        <v>11.31</v>
      </c>
      <c r="AD53" s="199">
        <v>0</v>
      </c>
      <c r="AE53" s="199">
        <v>0</v>
      </c>
      <c r="AF53" s="199">
        <v>0</v>
      </c>
      <c r="AG53" s="199">
        <v>11.95</v>
      </c>
      <c r="AH53" s="199">
        <v>0</v>
      </c>
      <c r="AI53" s="199">
        <v>25</v>
      </c>
      <c r="AJ53" s="199">
        <v>0</v>
      </c>
      <c r="AK53" s="199">
        <v>69.599999999999994</v>
      </c>
      <c r="AL53" s="199">
        <v>0</v>
      </c>
      <c r="AM53" s="199">
        <v>0</v>
      </c>
      <c r="AN53" s="199">
        <v>0</v>
      </c>
      <c r="AO53" s="199">
        <v>31.87</v>
      </c>
      <c r="AP53" s="199">
        <v>0</v>
      </c>
      <c r="AQ53" s="199">
        <v>17.7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9.1</v>
      </c>
      <c r="L54" s="199">
        <v>559.70000000000005</v>
      </c>
      <c r="M54" s="199">
        <v>27.31</v>
      </c>
      <c r="N54" s="199">
        <v>35.06</v>
      </c>
      <c r="O54" s="199">
        <v>0</v>
      </c>
      <c r="P54" s="199">
        <v>33.21</v>
      </c>
      <c r="Q54" s="199">
        <v>5.01</v>
      </c>
      <c r="R54" s="199">
        <v>12.59</v>
      </c>
      <c r="S54" s="199">
        <v>7.84</v>
      </c>
      <c r="T54" s="199">
        <v>0</v>
      </c>
      <c r="U54" s="199">
        <v>124.3</v>
      </c>
      <c r="V54" s="199">
        <v>4.2300000000000004</v>
      </c>
      <c r="W54" s="199">
        <v>13.78</v>
      </c>
      <c r="X54" s="199">
        <v>43.79</v>
      </c>
      <c r="Y54" s="199">
        <v>0</v>
      </c>
      <c r="Z54" s="199">
        <v>75.17</v>
      </c>
      <c r="AA54" s="199">
        <v>20.78</v>
      </c>
      <c r="AB54" s="199">
        <v>0</v>
      </c>
      <c r="AC54" s="199">
        <v>11.31</v>
      </c>
      <c r="AD54" s="199">
        <v>0</v>
      </c>
      <c r="AE54" s="199">
        <v>0</v>
      </c>
      <c r="AF54" s="199">
        <v>0</v>
      </c>
      <c r="AG54" s="199">
        <v>11.95</v>
      </c>
      <c r="AH54" s="199">
        <v>0</v>
      </c>
      <c r="AI54" s="199">
        <v>25</v>
      </c>
      <c r="AJ54" s="199">
        <v>0</v>
      </c>
      <c r="AK54" s="199">
        <v>69.599999999999994</v>
      </c>
      <c r="AL54" s="199">
        <v>0</v>
      </c>
      <c r="AM54" s="199">
        <v>0</v>
      </c>
      <c r="AN54" s="199">
        <v>0</v>
      </c>
      <c r="AO54" s="199">
        <v>31.87</v>
      </c>
      <c r="AP54" s="199">
        <v>0</v>
      </c>
      <c r="AQ54" s="199">
        <v>17.7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9.1</v>
      </c>
      <c r="L55" s="199">
        <v>559.70000000000005</v>
      </c>
      <c r="M55" s="199">
        <v>27.31</v>
      </c>
      <c r="N55" s="199">
        <v>35.06</v>
      </c>
      <c r="O55" s="199">
        <v>0</v>
      </c>
      <c r="P55" s="199">
        <v>33.21</v>
      </c>
      <c r="Q55" s="199">
        <v>5.01</v>
      </c>
      <c r="R55" s="199">
        <v>12.59</v>
      </c>
      <c r="S55" s="199">
        <v>7.84</v>
      </c>
      <c r="T55" s="199">
        <v>0</v>
      </c>
      <c r="U55" s="199">
        <v>124.3</v>
      </c>
      <c r="V55" s="199">
        <v>4.2300000000000004</v>
      </c>
      <c r="W55" s="199">
        <v>13.78</v>
      </c>
      <c r="X55" s="199">
        <v>43.79</v>
      </c>
      <c r="Y55" s="199">
        <v>0</v>
      </c>
      <c r="Z55" s="199">
        <v>75.17</v>
      </c>
      <c r="AA55" s="199">
        <v>20.78</v>
      </c>
      <c r="AB55" s="199">
        <v>0</v>
      </c>
      <c r="AC55" s="199">
        <v>11.31</v>
      </c>
      <c r="AD55" s="199">
        <v>0</v>
      </c>
      <c r="AE55" s="199">
        <v>0</v>
      </c>
      <c r="AF55" s="199">
        <v>0</v>
      </c>
      <c r="AG55" s="199">
        <v>11.95</v>
      </c>
      <c r="AH55" s="199">
        <v>0</v>
      </c>
      <c r="AI55" s="199">
        <v>25</v>
      </c>
      <c r="AJ55" s="199">
        <v>0</v>
      </c>
      <c r="AK55" s="199">
        <v>69.599999999999994</v>
      </c>
      <c r="AL55" s="199">
        <v>0</v>
      </c>
      <c r="AM55" s="199">
        <v>0</v>
      </c>
      <c r="AN55" s="199">
        <v>0</v>
      </c>
      <c r="AO55" s="199">
        <v>30</v>
      </c>
      <c r="AP55" s="199">
        <v>0</v>
      </c>
      <c r="AQ55" s="199">
        <v>17.7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9.1</v>
      </c>
      <c r="L56" s="199">
        <v>559.70000000000005</v>
      </c>
      <c r="M56" s="199">
        <v>27.31</v>
      </c>
      <c r="N56" s="199">
        <v>35.06</v>
      </c>
      <c r="O56" s="199">
        <v>0</v>
      </c>
      <c r="P56" s="199">
        <v>33.21</v>
      </c>
      <c r="Q56" s="199">
        <v>5.01</v>
      </c>
      <c r="R56" s="199">
        <v>12.59</v>
      </c>
      <c r="S56" s="199">
        <v>7.84</v>
      </c>
      <c r="T56" s="199">
        <v>0</v>
      </c>
      <c r="U56" s="199">
        <v>124.3</v>
      </c>
      <c r="V56" s="199">
        <v>4.2300000000000004</v>
      </c>
      <c r="W56" s="199">
        <v>13.78</v>
      </c>
      <c r="X56" s="199">
        <v>43.79</v>
      </c>
      <c r="Y56" s="199">
        <v>0</v>
      </c>
      <c r="Z56" s="199">
        <v>75.17</v>
      </c>
      <c r="AA56" s="199">
        <v>20.78</v>
      </c>
      <c r="AB56" s="199">
        <v>0</v>
      </c>
      <c r="AC56" s="199">
        <v>11.31</v>
      </c>
      <c r="AD56" s="199">
        <v>0</v>
      </c>
      <c r="AE56" s="199">
        <v>0</v>
      </c>
      <c r="AF56" s="199">
        <v>0</v>
      </c>
      <c r="AG56" s="199">
        <v>11.95</v>
      </c>
      <c r="AH56" s="199">
        <v>0</v>
      </c>
      <c r="AI56" s="199">
        <v>25</v>
      </c>
      <c r="AJ56" s="199">
        <v>0</v>
      </c>
      <c r="AK56" s="199">
        <v>69.599999999999994</v>
      </c>
      <c r="AL56" s="199">
        <v>0</v>
      </c>
      <c r="AM56" s="199">
        <v>0</v>
      </c>
      <c r="AN56" s="199">
        <v>0</v>
      </c>
      <c r="AO56" s="199">
        <v>31.87</v>
      </c>
      <c r="AP56" s="199">
        <v>0</v>
      </c>
      <c r="AQ56" s="199">
        <v>17.7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9.1</v>
      </c>
      <c r="L57" s="199">
        <v>559.70000000000005</v>
      </c>
      <c r="M57" s="199">
        <v>27.31</v>
      </c>
      <c r="N57" s="199">
        <v>35.06</v>
      </c>
      <c r="O57" s="199">
        <v>0</v>
      </c>
      <c r="P57" s="199">
        <v>33.21</v>
      </c>
      <c r="Q57" s="199">
        <v>5.01</v>
      </c>
      <c r="R57" s="199">
        <v>12.59</v>
      </c>
      <c r="S57" s="199">
        <v>7.84</v>
      </c>
      <c r="T57" s="199">
        <v>0</v>
      </c>
      <c r="U57" s="199">
        <v>124.3</v>
      </c>
      <c r="V57" s="199">
        <v>4.2300000000000004</v>
      </c>
      <c r="W57" s="199">
        <v>13.52</v>
      </c>
      <c r="X57" s="199">
        <v>43.79</v>
      </c>
      <c r="Y57" s="199">
        <v>0</v>
      </c>
      <c r="Z57" s="199">
        <v>75.17</v>
      </c>
      <c r="AA57" s="199">
        <v>20.78</v>
      </c>
      <c r="AB57" s="199">
        <v>0</v>
      </c>
      <c r="AC57" s="199">
        <v>11.31</v>
      </c>
      <c r="AD57" s="199">
        <v>0</v>
      </c>
      <c r="AE57" s="199">
        <v>0</v>
      </c>
      <c r="AF57" s="199">
        <v>0</v>
      </c>
      <c r="AG57" s="199">
        <v>11.95</v>
      </c>
      <c r="AH57" s="199">
        <v>0</v>
      </c>
      <c r="AI57" s="199">
        <v>25</v>
      </c>
      <c r="AJ57" s="199">
        <v>0</v>
      </c>
      <c r="AK57" s="199">
        <v>69.599999999999994</v>
      </c>
      <c r="AL57" s="199">
        <v>0</v>
      </c>
      <c r="AM57" s="199">
        <v>0</v>
      </c>
      <c r="AN57" s="199">
        <v>0</v>
      </c>
      <c r="AO57" s="199">
        <v>31.87</v>
      </c>
      <c r="AP57" s="199">
        <v>0</v>
      </c>
      <c r="AQ57" s="199">
        <v>17.7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9.1</v>
      </c>
      <c r="L58" s="199">
        <v>559.70000000000005</v>
      </c>
      <c r="M58" s="199">
        <v>27.31</v>
      </c>
      <c r="N58" s="199">
        <v>35.06</v>
      </c>
      <c r="O58" s="199">
        <v>0</v>
      </c>
      <c r="P58" s="199">
        <v>33.21</v>
      </c>
      <c r="Q58" s="199">
        <v>5.01</v>
      </c>
      <c r="R58" s="199">
        <v>12.59</v>
      </c>
      <c r="S58" s="199">
        <v>7.84</v>
      </c>
      <c r="T58" s="199">
        <v>0</v>
      </c>
      <c r="U58" s="199">
        <v>124.3</v>
      </c>
      <c r="V58" s="199">
        <v>4.2300000000000004</v>
      </c>
      <c r="W58" s="199">
        <v>13.52</v>
      </c>
      <c r="X58" s="199">
        <v>43.79</v>
      </c>
      <c r="Y58" s="199">
        <v>0</v>
      </c>
      <c r="Z58" s="199">
        <v>75.17</v>
      </c>
      <c r="AA58" s="199">
        <v>20.78</v>
      </c>
      <c r="AB58" s="199">
        <v>0</v>
      </c>
      <c r="AC58" s="199">
        <v>11.31</v>
      </c>
      <c r="AD58" s="199">
        <v>0</v>
      </c>
      <c r="AE58" s="199">
        <v>0</v>
      </c>
      <c r="AF58" s="199">
        <v>0</v>
      </c>
      <c r="AG58" s="199">
        <v>11.95</v>
      </c>
      <c r="AH58" s="199">
        <v>0</v>
      </c>
      <c r="AI58" s="199">
        <v>25</v>
      </c>
      <c r="AJ58" s="199">
        <v>0</v>
      </c>
      <c r="AK58" s="199">
        <v>69.599999999999994</v>
      </c>
      <c r="AL58" s="199">
        <v>0</v>
      </c>
      <c r="AM58" s="199">
        <v>0</v>
      </c>
      <c r="AN58" s="199">
        <v>0</v>
      </c>
      <c r="AO58" s="199">
        <v>31.87</v>
      </c>
      <c r="AP58" s="199">
        <v>0</v>
      </c>
      <c r="AQ58" s="199">
        <v>17.7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9.1</v>
      </c>
      <c r="L59" s="199">
        <v>559.70000000000005</v>
      </c>
      <c r="M59" s="199">
        <v>27.31</v>
      </c>
      <c r="N59" s="199">
        <v>35.06</v>
      </c>
      <c r="O59" s="199">
        <v>0</v>
      </c>
      <c r="P59" s="199">
        <v>33.21</v>
      </c>
      <c r="Q59" s="199">
        <v>5.01</v>
      </c>
      <c r="R59" s="199">
        <v>12.59</v>
      </c>
      <c r="S59" s="199">
        <v>7.84</v>
      </c>
      <c r="T59" s="199">
        <v>0</v>
      </c>
      <c r="U59" s="199">
        <v>124.3</v>
      </c>
      <c r="V59" s="199">
        <v>4.2300000000000004</v>
      </c>
      <c r="W59" s="199">
        <v>13.52</v>
      </c>
      <c r="X59" s="199">
        <v>43.79</v>
      </c>
      <c r="Y59" s="199">
        <v>0</v>
      </c>
      <c r="Z59" s="199">
        <v>75.17</v>
      </c>
      <c r="AA59" s="199">
        <v>20.78</v>
      </c>
      <c r="AB59" s="199">
        <v>0</v>
      </c>
      <c r="AC59" s="199">
        <v>11.31</v>
      </c>
      <c r="AD59" s="199">
        <v>0</v>
      </c>
      <c r="AE59" s="199">
        <v>0</v>
      </c>
      <c r="AF59" s="199">
        <v>0</v>
      </c>
      <c r="AG59" s="199">
        <v>11.95</v>
      </c>
      <c r="AH59" s="199">
        <v>0</v>
      </c>
      <c r="AI59" s="199">
        <v>25</v>
      </c>
      <c r="AJ59" s="199">
        <v>0</v>
      </c>
      <c r="AK59" s="199">
        <v>69.599999999999994</v>
      </c>
      <c r="AL59" s="199">
        <v>0</v>
      </c>
      <c r="AM59" s="199">
        <v>0</v>
      </c>
      <c r="AN59" s="199">
        <v>0</v>
      </c>
      <c r="AO59" s="199">
        <v>31.87</v>
      </c>
      <c r="AP59" s="199">
        <v>0</v>
      </c>
      <c r="AQ59" s="199">
        <v>17.7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9.1</v>
      </c>
      <c r="L60" s="199">
        <v>559.70000000000005</v>
      </c>
      <c r="M60" s="199">
        <v>27.31</v>
      </c>
      <c r="N60" s="199">
        <v>35.06</v>
      </c>
      <c r="O60" s="199">
        <v>0</v>
      </c>
      <c r="P60" s="199">
        <v>33.21</v>
      </c>
      <c r="Q60" s="199">
        <v>5.01</v>
      </c>
      <c r="R60" s="199">
        <v>12.59</v>
      </c>
      <c r="S60" s="199">
        <v>7.84</v>
      </c>
      <c r="T60" s="199">
        <v>0</v>
      </c>
      <c r="U60" s="199">
        <v>124.3</v>
      </c>
      <c r="V60" s="199">
        <v>4.2300000000000004</v>
      </c>
      <c r="W60" s="199">
        <v>13.52</v>
      </c>
      <c r="X60" s="199">
        <v>43.79</v>
      </c>
      <c r="Y60" s="199">
        <v>0</v>
      </c>
      <c r="Z60" s="199">
        <v>75.17</v>
      </c>
      <c r="AA60" s="199">
        <v>20.78</v>
      </c>
      <c r="AB60" s="199">
        <v>0</v>
      </c>
      <c r="AC60" s="199">
        <v>11.31</v>
      </c>
      <c r="AD60" s="199">
        <v>0</v>
      </c>
      <c r="AE60" s="199">
        <v>0</v>
      </c>
      <c r="AF60" s="199">
        <v>0</v>
      </c>
      <c r="AG60" s="199">
        <v>11.95</v>
      </c>
      <c r="AH60" s="199">
        <v>0</v>
      </c>
      <c r="AI60" s="199">
        <v>25</v>
      </c>
      <c r="AJ60" s="199">
        <v>0</v>
      </c>
      <c r="AK60" s="199">
        <v>69.599999999999994</v>
      </c>
      <c r="AL60" s="199">
        <v>0</v>
      </c>
      <c r="AM60" s="199">
        <v>0</v>
      </c>
      <c r="AN60" s="199">
        <v>0</v>
      </c>
      <c r="AO60" s="199">
        <v>31.87</v>
      </c>
      <c r="AP60" s="199">
        <v>0</v>
      </c>
      <c r="AQ60" s="199">
        <v>17.7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9.1</v>
      </c>
      <c r="L61" s="199">
        <v>559.70000000000005</v>
      </c>
      <c r="M61" s="199">
        <v>27.31</v>
      </c>
      <c r="N61" s="199">
        <v>35.06</v>
      </c>
      <c r="O61" s="199">
        <v>0</v>
      </c>
      <c r="P61" s="199">
        <v>33.21</v>
      </c>
      <c r="Q61" s="199">
        <v>5.01</v>
      </c>
      <c r="R61" s="199">
        <v>12.59</v>
      </c>
      <c r="S61" s="199">
        <v>7.84</v>
      </c>
      <c r="T61" s="199">
        <v>0</v>
      </c>
      <c r="U61" s="199">
        <v>124.3</v>
      </c>
      <c r="V61" s="199">
        <v>4.2300000000000004</v>
      </c>
      <c r="W61" s="199">
        <v>13.52</v>
      </c>
      <c r="X61" s="199">
        <v>43.79</v>
      </c>
      <c r="Y61" s="199">
        <v>0</v>
      </c>
      <c r="Z61" s="199">
        <v>75.17</v>
      </c>
      <c r="AA61" s="199">
        <v>20.78</v>
      </c>
      <c r="AB61" s="199">
        <v>0</v>
      </c>
      <c r="AC61" s="199">
        <v>11.31</v>
      </c>
      <c r="AD61" s="199">
        <v>0</v>
      </c>
      <c r="AE61" s="199">
        <v>0</v>
      </c>
      <c r="AF61" s="199">
        <v>0</v>
      </c>
      <c r="AG61" s="199">
        <v>11.95</v>
      </c>
      <c r="AH61" s="199">
        <v>0</v>
      </c>
      <c r="AI61" s="199">
        <v>25</v>
      </c>
      <c r="AJ61" s="199">
        <v>0</v>
      </c>
      <c r="AK61" s="199">
        <v>69.599999999999994</v>
      </c>
      <c r="AL61" s="199">
        <v>0</v>
      </c>
      <c r="AM61" s="199">
        <v>0</v>
      </c>
      <c r="AN61" s="199">
        <v>0</v>
      </c>
      <c r="AO61" s="199">
        <v>30</v>
      </c>
      <c r="AP61" s="199">
        <v>6.53</v>
      </c>
      <c r="AQ61" s="199">
        <v>17.7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9.1</v>
      </c>
      <c r="L62" s="199">
        <v>559.70000000000005</v>
      </c>
      <c r="M62" s="199">
        <v>27.31</v>
      </c>
      <c r="N62" s="199">
        <v>35.06</v>
      </c>
      <c r="O62" s="199">
        <v>0</v>
      </c>
      <c r="P62" s="199">
        <v>33.21</v>
      </c>
      <c r="Q62" s="199">
        <v>5.01</v>
      </c>
      <c r="R62" s="199">
        <v>12.59</v>
      </c>
      <c r="S62" s="199">
        <v>7.84</v>
      </c>
      <c r="T62" s="199">
        <v>0</v>
      </c>
      <c r="U62" s="199">
        <v>124.3</v>
      </c>
      <c r="V62" s="199">
        <v>4.2300000000000004</v>
      </c>
      <c r="W62" s="199">
        <v>13.52</v>
      </c>
      <c r="X62" s="199">
        <v>43.79</v>
      </c>
      <c r="Y62" s="199">
        <v>0</v>
      </c>
      <c r="Z62" s="199">
        <v>75.17</v>
      </c>
      <c r="AA62" s="199">
        <v>20.78</v>
      </c>
      <c r="AB62" s="199">
        <v>0</v>
      </c>
      <c r="AC62" s="199">
        <v>11.31</v>
      </c>
      <c r="AD62" s="199">
        <v>0</v>
      </c>
      <c r="AE62" s="199">
        <v>0</v>
      </c>
      <c r="AF62" s="199">
        <v>0</v>
      </c>
      <c r="AG62" s="199">
        <v>11.95</v>
      </c>
      <c r="AH62" s="199">
        <v>0</v>
      </c>
      <c r="AI62" s="199">
        <v>25</v>
      </c>
      <c r="AJ62" s="199">
        <v>0</v>
      </c>
      <c r="AK62" s="199">
        <v>69.599999999999994</v>
      </c>
      <c r="AL62" s="199">
        <v>0</v>
      </c>
      <c r="AM62" s="199">
        <v>0</v>
      </c>
      <c r="AN62" s="199">
        <v>0</v>
      </c>
      <c r="AO62" s="199">
        <v>30</v>
      </c>
      <c r="AP62" s="199">
        <v>6.53</v>
      </c>
      <c r="AQ62" s="199">
        <v>17.7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9.1</v>
      </c>
      <c r="L63" s="199">
        <v>559.70000000000005</v>
      </c>
      <c r="M63" s="199">
        <v>27.31</v>
      </c>
      <c r="N63" s="199">
        <v>35.06</v>
      </c>
      <c r="O63" s="199">
        <v>0</v>
      </c>
      <c r="P63" s="199">
        <v>33.21</v>
      </c>
      <c r="Q63" s="199">
        <v>5.01</v>
      </c>
      <c r="R63" s="199">
        <v>12.59</v>
      </c>
      <c r="S63" s="199">
        <v>7.84</v>
      </c>
      <c r="T63" s="199">
        <v>0</v>
      </c>
      <c r="U63" s="199">
        <v>124.3</v>
      </c>
      <c r="V63" s="199">
        <v>4.2300000000000004</v>
      </c>
      <c r="W63" s="199">
        <v>13.78</v>
      </c>
      <c r="X63" s="199">
        <v>43.79</v>
      </c>
      <c r="Y63" s="199">
        <v>0</v>
      </c>
      <c r="Z63" s="199">
        <v>75.17</v>
      </c>
      <c r="AA63" s="199">
        <v>20.78</v>
      </c>
      <c r="AB63" s="199">
        <v>0</v>
      </c>
      <c r="AC63" s="199">
        <v>11.31</v>
      </c>
      <c r="AD63" s="199">
        <v>0</v>
      </c>
      <c r="AE63" s="199">
        <v>0</v>
      </c>
      <c r="AF63" s="199">
        <v>0</v>
      </c>
      <c r="AG63" s="199">
        <v>11.95</v>
      </c>
      <c r="AH63" s="199">
        <v>0</v>
      </c>
      <c r="AI63" s="199">
        <v>25</v>
      </c>
      <c r="AJ63" s="199">
        <v>0</v>
      </c>
      <c r="AK63" s="199">
        <v>69.599999999999994</v>
      </c>
      <c r="AL63" s="199">
        <v>0</v>
      </c>
      <c r="AM63" s="199">
        <v>0</v>
      </c>
      <c r="AN63" s="199">
        <v>0</v>
      </c>
      <c r="AO63" s="199">
        <v>30</v>
      </c>
      <c r="AP63" s="199">
        <v>6.53</v>
      </c>
      <c r="AQ63" s="199">
        <v>17.7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9.1</v>
      </c>
      <c r="L64" s="199">
        <v>559.70000000000005</v>
      </c>
      <c r="M64" s="199">
        <v>27.31</v>
      </c>
      <c r="N64" s="199">
        <v>35.06</v>
      </c>
      <c r="O64" s="199">
        <v>0</v>
      </c>
      <c r="P64" s="199">
        <v>33.21</v>
      </c>
      <c r="Q64" s="199">
        <v>5.01</v>
      </c>
      <c r="R64" s="199">
        <v>12.59</v>
      </c>
      <c r="S64" s="199">
        <v>7.84</v>
      </c>
      <c r="T64" s="199">
        <v>0</v>
      </c>
      <c r="U64" s="199">
        <v>124.3</v>
      </c>
      <c r="V64" s="199">
        <v>4.2300000000000004</v>
      </c>
      <c r="W64" s="199">
        <v>13.78</v>
      </c>
      <c r="X64" s="199">
        <v>43.79</v>
      </c>
      <c r="Y64" s="199">
        <v>0</v>
      </c>
      <c r="Z64" s="199">
        <v>75.17</v>
      </c>
      <c r="AA64" s="199">
        <v>20.78</v>
      </c>
      <c r="AB64" s="199">
        <v>0</v>
      </c>
      <c r="AC64" s="199">
        <v>8.06</v>
      </c>
      <c r="AD64" s="199">
        <v>0</v>
      </c>
      <c r="AE64" s="199">
        <v>0</v>
      </c>
      <c r="AF64" s="199">
        <v>0</v>
      </c>
      <c r="AG64" s="199">
        <v>11.95</v>
      </c>
      <c r="AH64" s="199">
        <v>0</v>
      </c>
      <c r="AI64" s="199">
        <v>25</v>
      </c>
      <c r="AJ64" s="199">
        <v>0</v>
      </c>
      <c r="AK64" s="199">
        <v>69.599999999999994</v>
      </c>
      <c r="AL64" s="199">
        <v>0</v>
      </c>
      <c r="AM64" s="199">
        <v>0</v>
      </c>
      <c r="AN64" s="199">
        <v>0</v>
      </c>
      <c r="AO64" s="199">
        <v>30</v>
      </c>
      <c r="AP64" s="199">
        <v>6.53</v>
      </c>
      <c r="AQ64" s="199">
        <v>17.7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9.1</v>
      </c>
      <c r="L65" s="199">
        <v>559.70000000000005</v>
      </c>
      <c r="M65" s="199">
        <v>27.31</v>
      </c>
      <c r="N65" s="199">
        <v>35.06</v>
      </c>
      <c r="O65" s="199">
        <v>0</v>
      </c>
      <c r="P65" s="199">
        <v>33.21</v>
      </c>
      <c r="Q65" s="199">
        <v>5.01</v>
      </c>
      <c r="R65" s="199">
        <v>12.59</v>
      </c>
      <c r="S65" s="199">
        <v>7.84</v>
      </c>
      <c r="T65" s="199">
        <v>0</v>
      </c>
      <c r="U65" s="199">
        <v>124.3</v>
      </c>
      <c r="V65" s="199">
        <v>4.2300000000000004</v>
      </c>
      <c r="W65" s="199">
        <v>13.52</v>
      </c>
      <c r="X65" s="199">
        <v>43.79</v>
      </c>
      <c r="Y65" s="199">
        <v>0</v>
      </c>
      <c r="Z65" s="199">
        <v>75.17</v>
      </c>
      <c r="AA65" s="199">
        <v>20.78</v>
      </c>
      <c r="AB65" s="199">
        <v>0</v>
      </c>
      <c r="AC65" s="199">
        <v>8.06</v>
      </c>
      <c r="AD65" s="199">
        <v>0</v>
      </c>
      <c r="AE65" s="199">
        <v>0</v>
      </c>
      <c r="AF65" s="199">
        <v>0</v>
      </c>
      <c r="AG65" s="199">
        <v>11.95</v>
      </c>
      <c r="AH65" s="199">
        <v>0</v>
      </c>
      <c r="AI65" s="199">
        <v>25</v>
      </c>
      <c r="AJ65" s="199">
        <v>0</v>
      </c>
      <c r="AK65" s="199">
        <v>69.599999999999994</v>
      </c>
      <c r="AL65" s="199">
        <v>0</v>
      </c>
      <c r="AM65" s="199">
        <v>0</v>
      </c>
      <c r="AN65" s="199">
        <v>0</v>
      </c>
      <c r="AO65" s="199">
        <v>30</v>
      </c>
      <c r="AP65" s="199">
        <v>6.53</v>
      </c>
      <c r="AQ65" s="199">
        <v>17.7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9.1</v>
      </c>
      <c r="L66" s="199">
        <v>559.70000000000005</v>
      </c>
      <c r="M66" s="199">
        <v>27.31</v>
      </c>
      <c r="N66" s="199">
        <v>35.06</v>
      </c>
      <c r="O66" s="199">
        <v>0</v>
      </c>
      <c r="P66" s="199">
        <v>33.21</v>
      </c>
      <c r="Q66" s="199">
        <v>5.01</v>
      </c>
      <c r="R66" s="199">
        <v>12.59</v>
      </c>
      <c r="S66" s="199">
        <v>7.84</v>
      </c>
      <c r="T66" s="199">
        <v>0</v>
      </c>
      <c r="U66" s="199">
        <v>124.3</v>
      </c>
      <c r="V66" s="199">
        <v>4.2300000000000004</v>
      </c>
      <c r="W66" s="199">
        <v>13.52</v>
      </c>
      <c r="X66" s="199">
        <v>43.79</v>
      </c>
      <c r="Y66" s="199">
        <v>0</v>
      </c>
      <c r="Z66" s="199">
        <v>75.17</v>
      </c>
      <c r="AA66" s="199">
        <v>20.78</v>
      </c>
      <c r="AB66" s="199">
        <v>0</v>
      </c>
      <c r="AC66" s="199">
        <v>8.06</v>
      </c>
      <c r="AD66" s="199">
        <v>0</v>
      </c>
      <c r="AE66" s="199">
        <v>0</v>
      </c>
      <c r="AF66" s="199">
        <v>0</v>
      </c>
      <c r="AG66" s="199">
        <v>11.95</v>
      </c>
      <c r="AH66" s="199">
        <v>0</v>
      </c>
      <c r="AI66" s="199">
        <v>25</v>
      </c>
      <c r="AJ66" s="199">
        <v>0</v>
      </c>
      <c r="AK66" s="199">
        <v>69.599999999999994</v>
      </c>
      <c r="AL66" s="199">
        <v>0</v>
      </c>
      <c r="AM66" s="199">
        <v>0</v>
      </c>
      <c r="AN66" s="199">
        <v>0</v>
      </c>
      <c r="AO66" s="199">
        <v>30</v>
      </c>
      <c r="AP66" s="199">
        <v>6.53</v>
      </c>
      <c r="AQ66" s="199">
        <v>17.7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9.1</v>
      </c>
      <c r="L67" s="199">
        <v>559.70000000000005</v>
      </c>
      <c r="M67" s="199">
        <v>27.31</v>
      </c>
      <c r="N67" s="199">
        <v>35.06</v>
      </c>
      <c r="O67" s="199">
        <v>0</v>
      </c>
      <c r="P67" s="199">
        <v>33.21</v>
      </c>
      <c r="Q67" s="199">
        <v>5.01</v>
      </c>
      <c r="R67" s="199">
        <v>12.59</v>
      </c>
      <c r="S67" s="199">
        <v>7.84</v>
      </c>
      <c r="T67" s="199">
        <v>0</v>
      </c>
      <c r="U67" s="199">
        <v>124.3</v>
      </c>
      <c r="V67" s="199">
        <v>4.2300000000000004</v>
      </c>
      <c r="W67" s="199">
        <v>13.52</v>
      </c>
      <c r="X67" s="199">
        <v>43.79</v>
      </c>
      <c r="Y67" s="199">
        <v>0</v>
      </c>
      <c r="Z67" s="199">
        <v>75.17</v>
      </c>
      <c r="AA67" s="199">
        <v>20.78</v>
      </c>
      <c r="AB67" s="199">
        <v>0</v>
      </c>
      <c r="AC67" s="199">
        <v>8.06</v>
      </c>
      <c r="AD67" s="199">
        <v>0</v>
      </c>
      <c r="AE67" s="199">
        <v>0</v>
      </c>
      <c r="AF67" s="199">
        <v>0</v>
      </c>
      <c r="AG67" s="199">
        <v>11.95</v>
      </c>
      <c r="AH67" s="199">
        <v>0</v>
      </c>
      <c r="AI67" s="199">
        <v>25</v>
      </c>
      <c r="AJ67" s="199">
        <v>0</v>
      </c>
      <c r="AK67" s="199">
        <v>69.599999999999994</v>
      </c>
      <c r="AL67" s="199">
        <v>0</v>
      </c>
      <c r="AM67" s="199">
        <v>0</v>
      </c>
      <c r="AN67" s="199">
        <v>0</v>
      </c>
      <c r="AO67" s="199">
        <v>28.79</v>
      </c>
      <c r="AP67" s="199">
        <v>6.53</v>
      </c>
      <c r="AQ67" s="199">
        <v>17.7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9.1</v>
      </c>
      <c r="L68" s="199">
        <v>559.70000000000005</v>
      </c>
      <c r="M68" s="199">
        <v>27.31</v>
      </c>
      <c r="N68" s="199">
        <v>35.06</v>
      </c>
      <c r="O68" s="199">
        <v>0</v>
      </c>
      <c r="P68" s="199">
        <v>33.21</v>
      </c>
      <c r="Q68" s="199">
        <v>5.01</v>
      </c>
      <c r="R68" s="199">
        <v>12.59</v>
      </c>
      <c r="S68" s="199">
        <v>7.84</v>
      </c>
      <c r="T68" s="199">
        <v>0</v>
      </c>
      <c r="U68" s="199">
        <v>124.3</v>
      </c>
      <c r="V68" s="199">
        <v>4.2300000000000004</v>
      </c>
      <c r="W68" s="199">
        <v>13.52</v>
      </c>
      <c r="X68" s="199">
        <v>43.79</v>
      </c>
      <c r="Y68" s="199">
        <v>0</v>
      </c>
      <c r="Z68" s="199">
        <v>75.17</v>
      </c>
      <c r="AA68" s="199">
        <v>20.78</v>
      </c>
      <c r="AB68" s="199">
        <v>0</v>
      </c>
      <c r="AC68" s="199">
        <v>8.06</v>
      </c>
      <c r="AD68" s="199">
        <v>0</v>
      </c>
      <c r="AE68" s="199">
        <v>0</v>
      </c>
      <c r="AF68" s="199">
        <v>0</v>
      </c>
      <c r="AG68" s="199">
        <v>11.95</v>
      </c>
      <c r="AH68" s="199">
        <v>0</v>
      </c>
      <c r="AI68" s="199">
        <v>25</v>
      </c>
      <c r="AJ68" s="199">
        <v>0</v>
      </c>
      <c r="AK68" s="199">
        <v>69.599999999999994</v>
      </c>
      <c r="AL68" s="199">
        <v>0</v>
      </c>
      <c r="AM68" s="199">
        <v>0</v>
      </c>
      <c r="AN68" s="199">
        <v>0</v>
      </c>
      <c r="AO68" s="199">
        <v>27.74</v>
      </c>
      <c r="AP68" s="199">
        <v>6.53</v>
      </c>
      <c r="AQ68" s="199">
        <v>17.7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9.1</v>
      </c>
      <c r="L69" s="199">
        <v>559.70000000000005</v>
      </c>
      <c r="M69" s="199">
        <v>27.31</v>
      </c>
      <c r="N69" s="199">
        <v>35.06</v>
      </c>
      <c r="O69" s="199">
        <v>0</v>
      </c>
      <c r="P69" s="199">
        <v>33.21</v>
      </c>
      <c r="Q69" s="199">
        <v>5.01</v>
      </c>
      <c r="R69" s="199">
        <v>12.59</v>
      </c>
      <c r="S69" s="199">
        <v>7.84</v>
      </c>
      <c r="T69" s="199">
        <v>0</v>
      </c>
      <c r="U69" s="199">
        <v>124.3</v>
      </c>
      <c r="V69" s="199">
        <v>4.2300000000000004</v>
      </c>
      <c r="W69" s="199">
        <v>13.52</v>
      </c>
      <c r="X69" s="199">
        <v>43.79</v>
      </c>
      <c r="Y69" s="199">
        <v>0</v>
      </c>
      <c r="Z69" s="199">
        <v>75.17</v>
      </c>
      <c r="AA69" s="199">
        <v>20.78</v>
      </c>
      <c r="AB69" s="199">
        <v>0</v>
      </c>
      <c r="AC69" s="199">
        <v>11.48</v>
      </c>
      <c r="AD69" s="199">
        <v>0</v>
      </c>
      <c r="AE69" s="199">
        <v>0</v>
      </c>
      <c r="AF69" s="199">
        <v>0</v>
      </c>
      <c r="AG69" s="199">
        <v>11.95</v>
      </c>
      <c r="AH69" s="199">
        <v>0</v>
      </c>
      <c r="AI69" s="199">
        <v>25</v>
      </c>
      <c r="AJ69" s="199">
        <v>0</v>
      </c>
      <c r="AK69" s="199">
        <v>69.599999999999994</v>
      </c>
      <c r="AL69" s="199">
        <v>0</v>
      </c>
      <c r="AM69" s="199">
        <v>0</v>
      </c>
      <c r="AN69" s="199">
        <v>0</v>
      </c>
      <c r="AO69" s="199">
        <v>26.02</v>
      </c>
      <c r="AP69" s="199">
        <v>6.53</v>
      </c>
      <c r="AQ69" s="199">
        <v>14.67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9.1</v>
      </c>
      <c r="L70" s="199">
        <v>559.70000000000005</v>
      </c>
      <c r="M70" s="199">
        <v>27.31</v>
      </c>
      <c r="N70" s="199">
        <v>35.06</v>
      </c>
      <c r="O70" s="199">
        <v>0</v>
      </c>
      <c r="P70" s="199">
        <v>33.21</v>
      </c>
      <c r="Q70" s="199">
        <v>5.01</v>
      </c>
      <c r="R70" s="199">
        <v>12.59</v>
      </c>
      <c r="S70" s="199">
        <v>7.84</v>
      </c>
      <c r="T70" s="199">
        <v>0</v>
      </c>
      <c r="U70" s="199">
        <v>124.3</v>
      </c>
      <c r="V70" s="199">
        <v>4.2300000000000004</v>
      </c>
      <c r="W70" s="199">
        <v>13.52</v>
      </c>
      <c r="X70" s="199">
        <v>43.79</v>
      </c>
      <c r="Y70" s="199">
        <v>0</v>
      </c>
      <c r="Z70" s="199">
        <v>75.17</v>
      </c>
      <c r="AA70" s="199">
        <v>20.78</v>
      </c>
      <c r="AB70" s="199">
        <v>0</v>
      </c>
      <c r="AC70" s="199">
        <v>11.48</v>
      </c>
      <c r="AD70" s="199">
        <v>0</v>
      </c>
      <c r="AE70" s="199">
        <v>0</v>
      </c>
      <c r="AF70" s="199">
        <v>0</v>
      </c>
      <c r="AG70" s="199">
        <v>11.95</v>
      </c>
      <c r="AH70" s="199">
        <v>0</v>
      </c>
      <c r="AI70" s="199">
        <v>25</v>
      </c>
      <c r="AJ70" s="199">
        <v>0</v>
      </c>
      <c r="AK70" s="199">
        <v>69.599999999999994</v>
      </c>
      <c r="AL70" s="199">
        <v>0</v>
      </c>
      <c r="AM70" s="199">
        <v>0</v>
      </c>
      <c r="AN70" s="199">
        <v>0</v>
      </c>
      <c r="AO70" s="199">
        <v>26.03</v>
      </c>
      <c r="AP70" s="199">
        <v>6.53</v>
      </c>
      <c r="AQ70" s="199">
        <v>12.37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9.1</v>
      </c>
      <c r="L71" s="199">
        <v>559.70000000000005</v>
      </c>
      <c r="M71" s="199">
        <v>27.31</v>
      </c>
      <c r="N71" s="199">
        <v>35.06</v>
      </c>
      <c r="O71" s="199">
        <v>0</v>
      </c>
      <c r="P71" s="199">
        <v>33.21</v>
      </c>
      <c r="Q71" s="199">
        <v>5.01</v>
      </c>
      <c r="R71" s="199">
        <v>12.59</v>
      </c>
      <c r="S71" s="199">
        <v>7.84</v>
      </c>
      <c r="T71" s="199">
        <v>0</v>
      </c>
      <c r="U71" s="199">
        <v>124.3</v>
      </c>
      <c r="V71" s="199">
        <v>4.2300000000000004</v>
      </c>
      <c r="W71" s="199">
        <v>13.52</v>
      </c>
      <c r="X71" s="199">
        <v>43.79</v>
      </c>
      <c r="Y71" s="199">
        <v>0</v>
      </c>
      <c r="Z71" s="199">
        <v>75.17</v>
      </c>
      <c r="AA71" s="199">
        <v>20.78</v>
      </c>
      <c r="AB71" s="199">
        <v>0</v>
      </c>
      <c r="AC71" s="199">
        <v>9.24</v>
      </c>
      <c r="AD71" s="199">
        <v>0</v>
      </c>
      <c r="AE71" s="199">
        <v>0</v>
      </c>
      <c r="AF71" s="199">
        <v>0</v>
      </c>
      <c r="AG71" s="199">
        <v>11.95</v>
      </c>
      <c r="AH71" s="199">
        <v>0</v>
      </c>
      <c r="AI71" s="199">
        <v>25</v>
      </c>
      <c r="AJ71" s="199">
        <v>0</v>
      </c>
      <c r="AK71" s="199">
        <v>69.599999999999994</v>
      </c>
      <c r="AL71" s="199">
        <v>0</v>
      </c>
      <c r="AM71" s="199">
        <v>0</v>
      </c>
      <c r="AN71" s="199">
        <v>0</v>
      </c>
      <c r="AO71" s="199">
        <v>26.01</v>
      </c>
      <c r="AP71" s="199">
        <v>0</v>
      </c>
      <c r="AQ71" s="199">
        <v>10.54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9.1</v>
      </c>
      <c r="L72" s="199">
        <v>559.70000000000005</v>
      </c>
      <c r="M72" s="199">
        <v>27.31</v>
      </c>
      <c r="N72" s="199">
        <v>35.06</v>
      </c>
      <c r="O72" s="199">
        <v>0</v>
      </c>
      <c r="P72" s="199">
        <v>33.21</v>
      </c>
      <c r="Q72" s="199">
        <v>5.01</v>
      </c>
      <c r="R72" s="199">
        <v>12.59</v>
      </c>
      <c r="S72" s="199">
        <v>7.84</v>
      </c>
      <c r="T72" s="199">
        <v>0</v>
      </c>
      <c r="U72" s="199">
        <v>124.3</v>
      </c>
      <c r="V72" s="199">
        <v>4.2300000000000004</v>
      </c>
      <c r="W72" s="199">
        <v>13.52</v>
      </c>
      <c r="X72" s="199">
        <v>43.79</v>
      </c>
      <c r="Y72" s="199">
        <v>0</v>
      </c>
      <c r="Z72" s="199">
        <v>75.17</v>
      </c>
      <c r="AA72" s="199">
        <v>20.78</v>
      </c>
      <c r="AB72" s="199">
        <v>0</v>
      </c>
      <c r="AC72" s="199">
        <v>8.06</v>
      </c>
      <c r="AD72" s="199">
        <v>0</v>
      </c>
      <c r="AE72" s="199">
        <v>0</v>
      </c>
      <c r="AF72" s="199">
        <v>0</v>
      </c>
      <c r="AG72" s="199">
        <v>11.95</v>
      </c>
      <c r="AH72" s="199">
        <v>0</v>
      </c>
      <c r="AI72" s="199">
        <v>25</v>
      </c>
      <c r="AJ72" s="199">
        <v>0</v>
      </c>
      <c r="AK72" s="199">
        <v>69.599999999999994</v>
      </c>
      <c r="AL72" s="199">
        <v>0</v>
      </c>
      <c r="AM72" s="199">
        <v>0</v>
      </c>
      <c r="AN72" s="199">
        <v>0</v>
      </c>
      <c r="AO72" s="199">
        <v>25.67</v>
      </c>
      <c r="AP72" s="199">
        <v>0</v>
      </c>
      <c r="AQ72" s="199">
        <v>9.5399999999999991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9.1</v>
      </c>
      <c r="L73" s="199">
        <v>559.70000000000005</v>
      </c>
      <c r="M73" s="199">
        <v>27.31</v>
      </c>
      <c r="N73" s="199">
        <v>35.06</v>
      </c>
      <c r="O73" s="199">
        <v>0</v>
      </c>
      <c r="P73" s="199">
        <v>33.21</v>
      </c>
      <c r="Q73" s="199">
        <v>5.01</v>
      </c>
      <c r="R73" s="199">
        <v>12.59</v>
      </c>
      <c r="S73" s="199">
        <v>7.84</v>
      </c>
      <c r="T73" s="199">
        <v>0</v>
      </c>
      <c r="U73" s="199">
        <v>124.3</v>
      </c>
      <c r="V73" s="199">
        <v>4.2300000000000004</v>
      </c>
      <c r="W73" s="199">
        <v>13.52</v>
      </c>
      <c r="X73" s="199">
        <v>43.79</v>
      </c>
      <c r="Y73" s="199">
        <v>0</v>
      </c>
      <c r="Z73" s="199">
        <v>75.17</v>
      </c>
      <c r="AA73" s="199">
        <v>20.78</v>
      </c>
      <c r="AB73" s="199">
        <v>0</v>
      </c>
      <c r="AC73" s="199">
        <v>9.24</v>
      </c>
      <c r="AD73" s="199">
        <v>0</v>
      </c>
      <c r="AE73" s="199">
        <v>0</v>
      </c>
      <c r="AF73" s="199">
        <v>0</v>
      </c>
      <c r="AG73" s="199">
        <v>11.95</v>
      </c>
      <c r="AH73" s="199">
        <v>0</v>
      </c>
      <c r="AI73" s="199">
        <v>25</v>
      </c>
      <c r="AJ73" s="199">
        <v>0</v>
      </c>
      <c r="AK73" s="199">
        <v>69.599999999999994</v>
      </c>
      <c r="AL73" s="199">
        <v>0</v>
      </c>
      <c r="AM73" s="199">
        <v>0</v>
      </c>
      <c r="AN73" s="199">
        <v>0</v>
      </c>
      <c r="AO73" s="199">
        <v>22.64</v>
      </c>
      <c r="AP73" s="199">
        <v>0</v>
      </c>
      <c r="AQ73" s="199">
        <v>7.04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9.1</v>
      </c>
      <c r="L74" s="199">
        <v>559.70000000000005</v>
      </c>
      <c r="M74" s="199">
        <v>27.31</v>
      </c>
      <c r="N74" s="199">
        <v>35.06</v>
      </c>
      <c r="O74" s="199">
        <v>0</v>
      </c>
      <c r="P74" s="199">
        <v>33.21</v>
      </c>
      <c r="Q74" s="199">
        <v>5.01</v>
      </c>
      <c r="R74" s="199">
        <v>12.59</v>
      </c>
      <c r="S74" s="199">
        <v>7.84</v>
      </c>
      <c r="T74" s="199">
        <v>0</v>
      </c>
      <c r="U74" s="199">
        <v>124.3</v>
      </c>
      <c r="V74" s="199">
        <v>4.2300000000000004</v>
      </c>
      <c r="W74" s="199">
        <v>13.52</v>
      </c>
      <c r="X74" s="199">
        <v>43.79</v>
      </c>
      <c r="Y74" s="199">
        <v>0</v>
      </c>
      <c r="Z74" s="199">
        <v>75.17</v>
      </c>
      <c r="AA74" s="199">
        <v>20.78</v>
      </c>
      <c r="AB74" s="199">
        <v>0</v>
      </c>
      <c r="AC74" s="199">
        <v>9.24</v>
      </c>
      <c r="AD74" s="199">
        <v>0</v>
      </c>
      <c r="AE74" s="199">
        <v>0</v>
      </c>
      <c r="AF74" s="199">
        <v>0</v>
      </c>
      <c r="AG74" s="199">
        <v>11.95</v>
      </c>
      <c r="AH74" s="199">
        <v>0</v>
      </c>
      <c r="AI74" s="199">
        <v>24.47</v>
      </c>
      <c r="AJ74" s="199">
        <v>0</v>
      </c>
      <c r="AK74" s="199">
        <v>69.599999999999994</v>
      </c>
      <c r="AL74" s="199">
        <v>0</v>
      </c>
      <c r="AM74" s="199">
        <v>0</v>
      </c>
      <c r="AN74" s="199">
        <v>0</v>
      </c>
      <c r="AO74" s="199">
        <v>22.44</v>
      </c>
      <c r="AP74" s="199">
        <v>0</v>
      </c>
      <c r="AQ74" s="199">
        <v>2.97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9.1</v>
      </c>
      <c r="L75" s="199">
        <v>559.70000000000005</v>
      </c>
      <c r="M75" s="199">
        <v>27.31</v>
      </c>
      <c r="N75" s="199">
        <v>35.06</v>
      </c>
      <c r="O75" s="199">
        <v>0</v>
      </c>
      <c r="P75" s="199">
        <v>32.72</v>
      </c>
      <c r="Q75" s="199">
        <v>5.01</v>
      </c>
      <c r="R75" s="199">
        <v>12.59</v>
      </c>
      <c r="S75" s="199">
        <v>7.84</v>
      </c>
      <c r="T75" s="199">
        <v>0</v>
      </c>
      <c r="U75" s="199">
        <v>124.3</v>
      </c>
      <c r="V75" s="199">
        <v>4.2300000000000004</v>
      </c>
      <c r="W75" s="199">
        <v>13.52</v>
      </c>
      <c r="X75" s="199">
        <v>43.79</v>
      </c>
      <c r="Y75" s="199">
        <v>0</v>
      </c>
      <c r="Z75" s="199">
        <v>75.17</v>
      </c>
      <c r="AA75" s="199">
        <v>20.78</v>
      </c>
      <c r="AB75" s="199">
        <v>0</v>
      </c>
      <c r="AC75" s="199">
        <v>9.24</v>
      </c>
      <c r="AD75" s="199">
        <v>0</v>
      </c>
      <c r="AE75" s="199">
        <v>0</v>
      </c>
      <c r="AF75" s="199">
        <v>0</v>
      </c>
      <c r="AG75" s="199">
        <v>11.95</v>
      </c>
      <c r="AH75" s="199">
        <v>0</v>
      </c>
      <c r="AI75" s="199">
        <v>25</v>
      </c>
      <c r="AJ75" s="199">
        <v>0</v>
      </c>
      <c r="AK75" s="199">
        <v>69.599999999999994</v>
      </c>
      <c r="AL75" s="199">
        <v>0</v>
      </c>
      <c r="AM75" s="199">
        <v>0</v>
      </c>
      <c r="AN75" s="199">
        <v>0</v>
      </c>
      <c r="AO75" s="199">
        <v>22.85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9.1</v>
      </c>
      <c r="L76" s="199">
        <v>559.70000000000005</v>
      </c>
      <c r="M76" s="199">
        <v>27.31</v>
      </c>
      <c r="N76" s="199">
        <v>35.06</v>
      </c>
      <c r="O76" s="199">
        <v>0</v>
      </c>
      <c r="P76" s="199">
        <v>32.72</v>
      </c>
      <c r="Q76" s="199">
        <v>5.01</v>
      </c>
      <c r="R76" s="199">
        <v>12.59</v>
      </c>
      <c r="S76" s="199">
        <v>7.84</v>
      </c>
      <c r="T76" s="199">
        <v>0</v>
      </c>
      <c r="U76" s="199">
        <v>124.3</v>
      </c>
      <c r="V76" s="199">
        <v>4.2300000000000004</v>
      </c>
      <c r="W76" s="199">
        <v>13.52</v>
      </c>
      <c r="X76" s="199">
        <v>43.79</v>
      </c>
      <c r="Y76" s="199">
        <v>0</v>
      </c>
      <c r="Z76" s="199">
        <v>75.17</v>
      </c>
      <c r="AA76" s="199">
        <v>20.78</v>
      </c>
      <c r="AB76" s="199">
        <v>0</v>
      </c>
      <c r="AC76" s="199">
        <v>9.24</v>
      </c>
      <c r="AD76" s="199">
        <v>0</v>
      </c>
      <c r="AE76" s="199">
        <v>0</v>
      </c>
      <c r="AF76" s="199">
        <v>0</v>
      </c>
      <c r="AG76" s="199">
        <v>11.95</v>
      </c>
      <c r="AH76" s="199">
        <v>0</v>
      </c>
      <c r="AI76" s="199">
        <v>25</v>
      </c>
      <c r="AJ76" s="199">
        <v>0</v>
      </c>
      <c r="AK76" s="199">
        <v>69.599999999999994</v>
      </c>
      <c r="AL76" s="199">
        <v>0</v>
      </c>
      <c r="AM76" s="199">
        <v>0</v>
      </c>
      <c r="AN76" s="199">
        <v>0</v>
      </c>
      <c r="AO76" s="199">
        <v>22.94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9.1</v>
      </c>
      <c r="L77" s="199">
        <v>559.70000000000005</v>
      </c>
      <c r="M77" s="199">
        <v>27.31</v>
      </c>
      <c r="N77" s="199">
        <v>35.06</v>
      </c>
      <c r="O77" s="199">
        <v>0</v>
      </c>
      <c r="P77" s="199">
        <v>32.72</v>
      </c>
      <c r="Q77" s="199">
        <v>5.01</v>
      </c>
      <c r="R77" s="199">
        <v>12.59</v>
      </c>
      <c r="S77" s="199">
        <v>7.84</v>
      </c>
      <c r="T77" s="199">
        <v>0</v>
      </c>
      <c r="U77" s="199">
        <v>124.3</v>
      </c>
      <c r="V77" s="199">
        <v>4.2300000000000004</v>
      </c>
      <c r="W77" s="199">
        <v>13.78</v>
      </c>
      <c r="X77" s="199">
        <v>43.79</v>
      </c>
      <c r="Y77" s="199">
        <v>0</v>
      </c>
      <c r="Z77" s="199">
        <v>75.17</v>
      </c>
      <c r="AA77" s="199">
        <v>20.78</v>
      </c>
      <c r="AB77" s="199">
        <v>0</v>
      </c>
      <c r="AC77" s="199">
        <v>11.6</v>
      </c>
      <c r="AD77" s="199">
        <v>0</v>
      </c>
      <c r="AE77" s="199">
        <v>0</v>
      </c>
      <c r="AF77" s="199">
        <v>0</v>
      </c>
      <c r="AG77" s="199">
        <v>11.95</v>
      </c>
      <c r="AH77" s="199">
        <v>0</v>
      </c>
      <c r="AI77" s="199">
        <v>25</v>
      </c>
      <c r="AJ77" s="199">
        <v>0</v>
      </c>
      <c r="AK77" s="199">
        <v>69.599999999999994</v>
      </c>
      <c r="AL77" s="199">
        <v>0</v>
      </c>
      <c r="AM77" s="199">
        <v>0</v>
      </c>
      <c r="AN77" s="199">
        <v>0</v>
      </c>
      <c r="AO77" s="199">
        <v>30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9.1</v>
      </c>
      <c r="L78" s="199">
        <v>559.70000000000005</v>
      </c>
      <c r="M78" s="199">
        <v>27.31</v>
      </c>
      <c r="N78" s="199">
        <v>35.06</v>
      </c>
      <c r="O78" s="199">
        <v>0</v>
      </c>
      <c r="P78" s="199">
        <v>32.72</v>
      </c>
      <c r="Q78" s="199">
        <v>5.01</v>
      </c>
      <c r="R78" s="199">
        <v>12.59</v>
      </c>
      <c r="S78" s="199">
        <v>7.84</v>
      </c>
      <c r="T78" s="199">
        <v>0</v>
      </c>
      <c r="U78" s="199">
        <v>124.3</v>
      </c>
      <c r="V78" s="199">
        <v>4.2300000000000004</v>
      </c>
      <c r="W78" s="199">
        <v>13.78</v>
      </c>
      <c r="X78" s="199">
        <v>43.79</v>
      </c>
      <c r="Y78" s="199">
        <v>0</v>
      </c>
      <c r="Z78" s="199">
        <v>75.17</v>
      </c>
      <c r="AA78" s="199">
        <v>20.78</v>
      </c>
      <c r="AB78" s="199">
        <v>0</v>
      </c>
      <c r="AC78" s="199">
        <v>11.6</v>
      </c>
      <c r="AD78" s="199">
        <v>0</v>
      </c>
      <c r="AE78" s="199">
        <v>0</v>
      </c>
      <c r="AF78" s="199">
        <v>0</v>
      </c>
      <c r="AG78" s="199">
        <v>11.95</v>
      </c>
      <c r="AH78" s="199">
        <v>0</v>
      </c>
      <c r="AI78" s="199">
        <v>24.46</v>
      </c>
      <c r="AJ78" s="199">
        <v>0</v>
      </c>
      <c r="AK78" s="199">
        <v>69.599999999999994</v>
      </c>
      <c r="AL78" s="199">
        <v>0</v>
      </c>
      <c r="AM78" s="199">
        <v>0</v>
      </c>
      <c r="AN78" s="199">
        <v>0</v>
      </c>
      <c r="AO78" s="199">
        <v>30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9.1</v>
      </c>
      <c r="L79" s="199">
        <v>559.70000000000005</v>
      </c>
      <c r="M79" s="199">
        <v>27.31</v>
      </c>
      <c r="N79" s="199">
        <v>35.06</v>
      </c>
      <c r="O79" s="199">
        <v>0</v>
      </c>
      <c r="P79" s="199">
        <v>33.21</v>
      </c>
      <c r="Q79" s="199">
        <v>5.01</v>
      </c>
      <c r="R79" s="199">
        <v>12.59</v>
      </c>
      <c r="S79" s="199">
        <v>7.84</v>
      </c>
      <c r="T79" s="199">
        <v>0</v>
      </c>
      <c r="U79" s="199">
        <v>124.3</v>
      </c>
      <c r="V79" s="199">
        <v>4.2300000000000004</v>
      </c>
      <c r="W79" s="199">
        <v>13.78</v>
      </c>
      <c r="X79" s="199">
        <v>43.79</v>
      </c>
      <c r="Y79" s="199">
        <v>0</v>
      </c>
      <c r="Z79" s="199">
        <v>75.17</v>
      </c>
      <c r="AA79" s="199">
        <v>20.78</v>
      </c>
      <c r="AB79" s="199">
        <v>0</v>
      </c>
      <c r="AC79" s="199">
        <v>11.95</v>
      </c>
      <c r="AD79" s="199">
        <v>0</v>
      </c>
      <c r="AE79" s="199">
        <v>0</v>
      </c>
      <c r="AF79" s="199">
        <v>0</v>
      </c>
      <c r="AG79" s="199">
        <v>11.95</v>
      </c>
      <c r="AH79" s="199">
        <v>0</v>
      </c>
      <c r="AI79" s="199">
        <v>24.46</v>
      </c>
      <c r="AJ79" s="199">
        <v>0</v>
      </c>
      <c r="AK79" s="199">
        <v>69.599999999999994</v>
      </c>
      <c r="AL79" s="199">
        <v>0</v>
      </c>
      <c r="AM79" s="199">
        <v>0</v>
      </c>
      <c r="AN79" s="199">
        <v>0</v>
      </c>
      <c r="AO79" s="199">
        <v>30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9.1</v>
      </c>
      <c r="L80" s="199">
        <v>559.70000000000005</v>
      </c>
      <c r="M80" s="199">
        <v>27.31</v>
      </c>
      <c r="N80" s="199">
        <v>35.06</v>
      </c>
      <c r="O80" s="199">
        <v>0</v>
      </c>
      <c r="P80" s="199">
        <v>33.21</v>
      </c>
      <c r="Q80" s="199">
        <v>5.01</v>
      </c>
      <c r="R80" s="199">
        <v>12.59</v>
      </c>
      <c r="S80" s="199">
        <v>7.84</v>
      </c>
      <c r="T80" s="199">
        <v>0</v>
      </c>
      <c r="U80" s="199">
        <v>124.3</v>
      </c>
      <c r="V80" s="199">
        <v>4.2300000000000004</v>
      </c>
      <c r="W80" s="199">
        <v>13.78</v>
      </c>
      <c r="X80" s="199">
        <v>43.79</v>
      </c>
      <c r="Y80" s="199">
        <v>0</v>
      </c>
      <c r="Z80" s="199">
        <v>75.17</v>
      </c>
      <c r="AA80" s="199">
        <v>20.78</v>
      </c>
      <c r="AB80" s="199">
        <v>0</v>
      </c>
      <c r="AC80" s="199">
        <v>12</v>
      </c>
      <c r="AD80" s="199">
        <v>0</v>
      </c>
      <c r="AE80" s="199">
        <v>0</v>
      </c>
      <c r="AF80" s="199">
        <v>0</v>
      </c>
      <c r="AG80" s="199">
        <v>11.95</v>
      </c>
      <c r="AH80" s="199">
        <v>0</v>
      </c>
      <c r="AI80" s="199">
        <v>25</v>
      </c>
      <c r="AJ80" s="199">
        <v>0</v>
      </c>
      <c r="AK80" s="199">
        <v>69.599999999999994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9.1</v>
      </c>
      <c r="L81" s="199">
        <v>559.70000000000005</v>
      </c>
      <c r="M81" s="199">
        <v>27.31</v>
      </c>
      <c r="N81" s="199">
        <v>35.06</v>
      </c>
      <c r="O81" s="199">
        <v>0</v>
      </c>
      <c r="P81" s="199">
        <v>33.21</v>
      </c>
      <c r="Q81" s="199">
        <v>5.01</v>
      </c>
      <c r="R81" s="199">
        <v>12.59</v>
      </c>
      <c r="S81" s="199">
        <v>7.84</v>
      </c>
      <c r="T81" s="199">
        <v>0</v>
      </c>
      <c r="U81" s="199">
        <v>124.3</v>
      </c>
      <c r="V81" s="199">
        <v>4.2300000000000004</v>
      </c>
      <c r="W81" s="199">
        <v>13.78</v>
      </c>
      <c r="X81" s="199">
        <v>43.79</v>
      </c>
      <c r="Y81" s="199">
        <v>0</v>
      </c>
      <c r="Z81" s="199">
        <v>75.17</v>
      </c>
      <c r="AA81" s="199">
        <v>20.78</v>
      </c>
      <c r="AB81" s="199">
        <v>0</v>
      </c>
      <c r="AC81" s="199">
        <v>8.31</v>
      </c>
      <c r="AD81" s="199">
        <v>0</v>
      </c>
      <c r="AE81" s="199">
        <v>0</v>
      </c>
      <c r="AF81" s="199">
        <v>0</v>
      </c>
      <c r="AG81" s="199">
        <v>11.95</v>
      </c>
      <c r="AH81" s="199">
        <v>0</v>
      </c>
      <c r="AI81" s="199">
        <v>25</v>
      </c>
      <c r="AJ81" s="199">
        <v>0</v>
      </c>
      <c r="AK81" s="199">
        <v>69.599999999999994</v>
      </c>
      <c r="AL81" s="199">
        <v>0</v>
      </c>
      <c r="AM81" s="199">
        <v>0</v>
      </c>
      <c r="AN81" s="199">
        <v>0</v>
      </c>
      <c r="AO81" s="199">
        <v>30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9.1</v>
      </c>
      <c r="L82" s="199">
        <v>559.70000000000005</v>
      </c>
      <c r="M82" s="199">
        <v>27.31</v>
      </c>
      <c r="N82" s="199">
        <v>35.06</v>
      </c>
      <c r="O82" s="199">
        <v>0</v>
      </c>
      <c r="P82" s="199">
        <v>33.21</v>
      </c>
      <c r="Q82" s="199">
        <v>5.01</v>
      </c>
      <c r="R82" s="199">
        <v>12.59</v>
      </c>
      <c r="S82" s="199">
        <v>7.84</v>
      </c>
      <c r="T82" s="199">
        <v>0</v>
      </c>
      <c r="U82" s="199">
        <v>124.3</v>
      </c>
      <c r="V82" s="199">
        <v>4.2300000000000004</v>
      </c>
      <c r="W82" s="199">
        <v>13.78</v>
      </c>
      <c r="X82" s="199">
        <v>43.79</v>
      </c>
      <c r="Y82" s="199">
        <v>0</v>
      </c>
      <c r="Z82" s="199">
        <v>75.17</v>
      </c>
      <c r="AA82" s="199">
        <v>20.78</v>
      </c>
      <c r="AB82" s="199">
        <v>0</v>
      </c>
      <c r="AC82" s="199">
        <v>12</v>
      </c>
      <c r="AD82" s="199">
        <v>0</v>
      </c>
      <c r="AE82" s="199">
        <v>0</v>
      </c>
      <c r="AF82" s="199">
        <v>0</v>
      </c>
      <c r="AG82" s="199">
        <v>11.95</v>
      </c>
      <c r="AH82" s="199">
        <v>0</v>
      </c>
      <c r="AI82" s="199">
        <v>25</v>
      </c>
      <c r="AJ82" s="199">
        <v>0</v>
      </c>
      <c r="AK82" s="199">
        <v>69.599999999999994</v>
      </c>
      <c r="AL82" s="199">
        <v>0</v>
      </c>
      <c r="AM82" s="199">
        <v>0</v>
      </c>
      <c r="AN82" s="199">
        <v>0</v>
      </c>
      <c r="AO82" s="199">
        <v>30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9.1</v>
      </c>
      <c r="L83" s="199">
        <v>559.70000000000005</v>
      </c>
      <c r="M83" s="199">
        <v>27.31</v>
      </c>
      <c r="N83" s="199">
        <v>35.06</v>
      </c>
      <c r="O83" s="199">
        <v>0</v>
      </c>
      <c r="P83" s="199">
        <v>33.21</v>
      </c>
      <c r="Q83" s="199">
        <v>5.01</v>
      </c>
      <c r="R83" s="199">
        <v>12.59</v>
      </c>
      <c r="S83" s="199">
        <v>7.84</v>
      </c>
      <c r="T83" s="199">
        <v>0</v>
      </c>
      <c r="U83" s="199">
        <v>124.3</v>
      </c>
      <c r="V83" s="199">
        <v>4.2300000000000004</v>
      </c>
      <c r="W83" s="199">
        <v>13.78</v>
      </c>
      <c r="X83" s="199">
        <v>43.79</v>
      </c>
      <c r="Y83" s="199">
        <v>0</v>
      </c>
      <c r="Z83" s="199">
        <v>75.17</v>
      </c>
      <c r="AA83" s="199">
        <v>20.78</v>
      </c>
      <c r="AB83" s="199">
        <v>0</v>
      </c>
      <c r="AC83" s="199">
        <v>12</v>
      </c>
      <c r="AD83" s="199">
        <v>0</v>
      </c>
      <c r="AE83" s="199">
        <v>0</v>
      </c>
      <c r="AF83" s="199">
        <v>0</v>
      </c>
      <c r="AG83" s="199">
        <v>11.95</v>
      </c>
      <c r="AH83" s="199">
        <v>0</v>
      </c>
      <c r="AI83" s="199">
        <v>25</v>
      </c>
      <c r="AJ83" s="199">
        <v>0</v>
      </c>
      <c r="AK83" s="199">
        <v>69.599999999999994</v>
      </c>
      <c r="AL83" s="199">
        <v>0</v>
      </c>
      <c r="AM83" s="199">
        <v>0</v>
      </c>
      <c r="AN83" s="199">
        <v>0</v>
      </c>
      <c r="AO83" s="199">
        <v>25.21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9.1</v>
      </c>
      <c r="L84" s="199">
        <v>559.70000000000005</v>
      </c>
      <c r="M84" s="199">
        <v>27.31</v>
      </c>
      <c r="N84" s="199">
        <v>35.06</v>
      </c>
      <c r="O84" s="199">
        <v>0</v>
      </c>
      <c r="P84" s="199">
        <v>33.21</v>
      </c>
      <c r="Q84" s="199">
        <v>5.01</v>
      </c>
      <c r="R84" s="199">
        <v>12.59</v>
      </c>
      <c r="S84" s="199">
        <v>7.84</v>
      </c>
      <c r="T84" s="199">
        <v>0</v>
      </c>
      <c r="U84" s="199">
        <v>124.3</v>
      </c>
      <c r="V84" s="199">
        <v>4.2300000000000004</v>
      </c>
      <c r="W84" s="199">
        <v>13.78</v>
      </c>
      <c r="X84" s="199">
        <v>43.79</v>
      </c>
      <c r="Y84" s="199">
        <v>0</v>
      </c>
      <c r="Z84" s="199">
        <v>75.17</v>
      </c>
      <c r="AA84" s="199">
        <v>20.78</v>
      </c>
      <c r="AB84" s="199">
        <v>0</v>
      </c>
      <c r="AC84" s="199">
        <v>12</v>
      </c>
      <c r="AD84" s="199">
        <v>0</v>
      </c>
      <c r="AE84" s="199">
        <v>0</v>
      </c>
      <c r="AF84" s="199">
        <v>0</v>
      </c>
      <c r="AG84" s="199">
        <v>11.95</v>
      </c>
      <c r="AH84" s="199">
        <v>0</v>
      </c>
      <c r="AI84" s="199">
        <v>25</v>
      </c>
      <c r="AJ84" s="199">
        <v>0</v>
      </c>
      <c r="AK84" s="199">
        <v>69.599999999999994</v>
      </c>
      <c r="AL84" s="199">
        <v>0</v>
      </c>
      <c r="AM84" s="199">
        <v>0</v>
      </c>
      <c r="AN84" s="199">
        <v>0</v>
      </c>
      <c r="AO84" s="199">
        <v>25.21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9.1</v>
      </c>
      <c r="L85" s="199">
        <v>559.70000000000005</v>
      </c>
      <c r="M85" s="199">
        <v>27.31</v>
      </c>
      <c r="N85" s="199">
        <v>35.06</v>
      </c>
      <c r="O85" s="199">
        <v>0</v>
      </c>
      <c r="P85" s="199">
        <v>33.21</v>
      </c>
      <c r="Q85" s="199">
        <v>5.01</v>
      </c>
      <c r="R85" s="199">
        <v>12.59</v>
      </c>
      <c r="S85" s="199">
        <v>7.84</v>
      </c>
      <c r="T85" s="199">
        <v>0</v>
      </c>
      <c r="U85" s="199">
        <v>124.3</v>
      </c>
      <c r="V85" s="199">
        <v>4.2300000000000004</v>
      </c>
      <c r="W85" s="199">
        <v>13.78</v>
      </c>
      <c r="X85" s="199">
        <v>43.79</v>
      </c>
      <c r="Y85" s="199">
        <v>0</v>
      </c>
      <c r="Z85" s="199">
        <v>75.17</v>
      </c>
      <c r="AA85" s="199">
        <v>20.78</v>
      </c>
      <c r="AB85" s="199">
        <v>0</v>
      </c>
      <c r="AC85" s="199">
        <v>12</v>
      </c>
      <c r="AD85" s="199">
        <v>0</v>
      </c>
      <c r="AE85" s="199">
        <v>0</v>
      </c>
      <c r="AF85" s="199">
        <v>0</v>
      </c>
      <c r="AG85" s="199">
        <v>11.95</v>
      </c>
      <c r="AH85" s="199">
        <v>0</v>
      </c>
      <c r="AI85" s="199">
        <v>39.79</v>
      </c>
      <c r="AJ85" s="199">
        <v>0</v>
      </c>
      <c r="AK85" s="199">
        <v>69.599999999999994</v>
      </c>
      <c r="AL85" s="199">
        <v>0</v>
      </c>
      <c r="AM85" s="199">
        <v>0</v>
      </c>
      <c r="AN85" s="199">
        <v>0</v>
      </c>
      <c r="AO85" s="199">
        <v>25.69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9.1</v>
      </c>
      <c r="L86" s="199">
        <v>559.70000000000005</v>
      </c>
      <c r="M86" s="199">
        <v>27.31</v>
      </c>
      <c r="N86" s="199">
        <v>35.06</v>
      </c>
      <c r="O86" s="199">
        <v>0</v>
      </c>
      <c r="P86" s="199">
        <v>33.21</v>
      </c>
      <c r="Q86" s="199">
        <v>5.01</v>
      </c>
      <c r="R86" s="199">
        <v>12.59</v>
      </c>
      <c r="S86" s="199">
        <v>7.84</v>
      </c>
      <c r="T86" s="199">
        <v>0</v>
      </c>
      <c r="U86" s="199">
        <v>124.3</v>
      </c>
      <c r="V86" s="199">
        <v>4.2300000000000004</v>
      </c>
      <c r="W86" s="199">
        <v>13.78</v>
      </c>
      <c r="X86" s="199">
        <v>43.79</v>
      </c>
      <c r="Y86" s="199">
        <v>0</v>
      </c>
      <c r="Z86" s="199">
        <v>75.17</v>
      </c>
      <c r="AA86" s="199">
        <v>20.78</v>
      </c>
      <c r="AB86" s="199">
        <v>0</v>
      </c>
      <c r="AC86" s="199">
        <v>12</v>
      </c>
      <c r="AD86" s="199">
        <v>0</v>
      </c>
      <c r="AE86" s="199">
        <v>0</v>
      </c>
      <c r="AF86" s="199">
        <v>0</v>
      </c>
      <c r="AG86" s="199">
        <v>11.95</v>
      </c>
      <c r="AH86" s="199">
        <v>0</v>
      </c>
      <c r="AI86" s="199">
        <v>25</v>
      </c>
      <c r="AJ86" s="199">
        <v>0</v>
      </c>
      <c r="AK86" s="199">
        <v>69.599999999999994</v>
      </c>
      <c r="AL86" s="199">
        <v>0</v>
      </c>
      <c r="AM86" s="199">
        <v>0</v>
      </c>
      <c r="AN86" s="199">
        <v>0</v>
      </c>
      <c r="AO86" s="199">
        <v>26.2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9.1</v>
      </c>
      <c r="L87" s="199">
        <v>559.70000000000005</v>
      </c>
      <c r="M87" s="199">
        <v>27.31</v>
      </c>
      <c r="N87" s="199">
        <v>35.06</v>
      </c>
      <c r="O87" s="199">
        <v>0</v>
      </c>
      <c r="P87" s="199">
        <v>33.21</v>
      </c>
      <c r="Q87" s="199">
        <v>5.01</v>
      </c>
      <c r="R87" s="199">
        <v>12.59</v>
      </c>
      <c r="S87" s="199">
        <v>7.84</v>
      </c>
      <c r="T87" s="199">
        <v>0</v>
      </c>
      <c r="U87" s="199">
        <v>124.3</v>
      </c>
      <c r="V87" s="199">
        <v>4.2300000000000004</v>
      </c>
      <c r="W87" s="199">
        <v>13.78</v>
      </c>
      <c r="X87" s="199">
        <v>43.79</v>
      </c>
      <c r="Y87" s="199">
        <v>0</v>
      </c>
      <c r="Z87" s="199">
        <v>75.17</v>
      </c>
      <c r="AA87" s="199">
        <v>20.78</v>
      </c>
      <c r="AB87" s="199">
        <v>0</v>
      </c>
      <c r="AC87" s="199">
        <v>12</v>
      </c>
      <c r="AD87" s="199">
        <v>7.71</v>
      </c>
      <c r="AE87" s="199">
        <v>0</v>
      </c>
      <c r="AF87" s="199">
        <v>0</v>
      </c>
      <c r="AG87" s="199">
        <v>11.95</v>
      </c>
      <c r="AH87" s="199">
        <v>0</v>
      </c>
      <c r="AI87" s="199">
        <v>25</v>
      </c>
      <c r="AJ87" s="199">
        <v>0</v>
      </c>
      <c r="AK87" s="199">
        <v>69.599999999999994</v>
      </c>
      <c r="AL87" s="199">
        <v>0</v>
      </c>
      <c r="AM87" s="199">
        <v>0</v>
      </c>
      <c r="AN87" s="199">
        <v>0</v>
      </c>
      <c r="AO87" s="199">
        <v>26.14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9.1</v>
      </c>
      <c r="L88" s="199">
        <v>559.70000000000005</v>
      </c>
      <c r="M88" s="199">
        <v>27.31</v>
      </c>
      <c r="N88" s="199">
        <v>35.06</v>
      </c>
      <c r="O88" s="199">
        <v>0</v>
      </c>
      <c r="P88" s="199">
        <v>33.21</v>
      </c>
      <c r="Q88" s="199">
        <v>5.01</v>
      </c>
      <c r="R88" s="199">
        <v>12.59</v>
      </c>
      <c r="S88" s="199">
        <v>7.84</v>
      </c>
      <c r="T88" s="199">
        <v>0</v>
      </c>
      <c r="U88" s="199">
        <v>124.3</v>
      </c>
      <c r="V88" s="199">
        <v>4.2300000000000004</v>
      </c>
      <c r="W88" s="199">
        <v>13.78</v>
      </c>
      <c r="X88" s="199">
        <v>43.79</v>
      </c>
      <c r="Y88" s="199">
        <v>0</v>
      </c>
      <c r="Z88" s="199">
        <v>75.17</v>
      </c>
      <c r="AA88" s="199">
        <v>20.78</v>
      </c>
      <c r="AB88" s="199">
        <v>0</v>
      </c>
      <c r="AC88" s="199">
        <v>12</v>
      </c>
      <c r="AD88" s="199">
        <v>7.71</v>
      </c>
      <c r="AE88" s="199">
        <v>0</v>
      </c>
      <c r="AF88" s="199">
        <v>0</v>
      </c>
      <c r="AG88" s="199">
        <v>11.95</v>
      </c>
      <c r="AH88" s="199">
        <v>0</v>
      </c>
      <c r="AI88" s="199">
        <v>25</v>
      </c>
      <c r="AJ88" s="199">
        <v>0</v>
      </c>
      <c r="AK88" s="199">
        <v>69.599999999999994</v>
      </c>
      <c r="AL88" s="199">
        <v>0</v>
      </c>
      <c r="AM88" s="199">
        <v>0</v>
      </c>
      <c r="AN88" s="199">
        <v>0</v>
      </c>
      <c r="AO88" s="199">
        <v>26.14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9.1</v>
      </c>
      <c r="L89" s="199">
        <v>559.70000000000005</v>
      </c>
      <c r="M89" s="199">
        <v>27.31</v>
      </c>
      <c r="N89" s="199">
        <v>35.06</v>
      </c>
      <c r="O89" s="199">
        <v>0</v>
      </c>
      <c r="P89" s="199">
        <v>33.21</v>
      </c>
      <c r="Q89" s="199">
        <v>5.01</v>
      </c>
      <c r="R89" s="199">
        <v>12.59</v>
      </c>
      <c r="S89" s="199">
        <v>7.84</v>
      </c>
      <c r="T89" s="199">
        <v>0</v>
      </c>
      <c r="U89" s="199">
        <v>124.3</v>
      </c>
      <c r="V89" s="199">
        <v>4.2300000000000004</v>
      </c>
      <c r="W89" s="199">
        <v>13.78</v>
      </c>
      <c r="X89" s="199">
        <v>43.79</v>
      </c>
      <c r="Y89" s="199">
        <v>0</v>
      </c>
      <c r="Z89" s="199">
        <v>75.17</v>
      </c>
      <c r="AA89" s="199">
        <v>20.78</v>
      </c>
      <c r="AB89" s="199">
        <v>0</v>
      </c>
      <c r="AC89" s="199">
        <v>12</v>
      </c>
      <c r="AD89" s="199">
        <v>7.71</v>
      </c>
      <c r="AE89" s="199">
        <v>0</v>
      </c>
      <c r="AF89" s="199">
        <v>0</v>
      </c>
      <c r="AG89" s="199">
        <v>11.95</v>
      </c>
      <c r="AH89" s="199">
        <v>0</v>
      </c>
      <c r="AI89" s="199">
        <v>39.79</v>
      </c>
      <c r="AJ89" s="199">
        <v>0</v>
      </c>
      <c r="AK89" s="199">
        <v>69.599999999999994</v>
      </c>
      <c r="AL89" s="199">
        <v>0</v>
      </c>
      <c r="AM89" s="199">
        <v>0</v>
      </c>
      <c r="AN89" s="199">
        <v>0</v>
      </c>
      <c r="AO89" s="199">
        <v>26.14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9.1</v>
      </c>
      <c r="L90" s="199">
        <v>559.70000000000005</v>
      </c>
      <c r="M90" s="199">
        <v>27.31</v>
      </c>
      <c r="N90" s="199">
        <v>35.06</v>
      </c>
      <c r="O90" s="199">
        <v>0</v>
      </c>
      <c r="P90" s="199">
        <v>33.21</v>
      </c>
      <c r="Q90" s="199">
        <v>5.01</v>
      </c>
      <c r="R90" s="199">
        <v>12.59</v>
      </c>
      <c r="S90" s="199">
        <v>7.84</v>
      </c>
      <c r="T90" s="199">
        <v>0</v>
      </c>
      <c r="U90" s="199">
        <v>124.3</v>
      </c>
      <c r="V90" s="199">
        <v>4.2300000000000004</v>
      </c>
      <c r="W90" s="199">
        <v>13.78</v>
      </c>
      <c r="X90" s="199">
        <v>43.79</v>
      </c>
      <c r="Y90" s="199">
        <v>0</v>
      </c>
      <c r="Z90" s="199">
        <v>75.17</v>
      </c>
      <c r="AA90" s="199">
        <v>20.78</v>
      </c>
      <c r="AB90" s="199">
        <v>0</v>
      </c>
      <c r="AC90" s="199">
        <v>12</v>
      </c>
      <c r="AD90" s="199">
        <v>0</v>
      </c>
      <c r="AE90" s="199">
        <v>0</v>
      </c>
      <c r="AF90" s="199">
        <v>0</v>
      </c>
      <c r="AG90" s="199">
        <v>11.95</v>
      </c>
      <c r="AH90" s="199">
        <v>0</v>
      </c>
      <c r="AI90" s="199">
        <v>39.79</v>
      </c>
      <c r="AJ90" s="199">
        <v>0</v>
      </c>
      <c r="AK90" s="199">
        <v>69.599999999999994</v>
      </c>
      <c r="AL90" s="199">
        <v>0</v>
      </c>
      <c r="AM90" s="199">
        <v>0</v>
      </c>
      <c r="AN90" s="199">
        <v>0</v>
      </c>
      <c r="AO90" s="199">
        <v>23.42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9.1</v>
      </c>
      <c r="L91" s="199">
        <v>559.70000000000005</v>
      </c>
      <c r="M91" s="199">
        <v>27.31</v>
      </c>
      <c r="N91" s="199">
        <v>35.06</v>
      </c>
      <c r="O91" s="199">
        <v>0</v>
      </c>
      <c r="P91" s="199">
        <v>31.83</v>
      </c>
      <c r="Q91" s="199">
        <v>5.01</v>
      </c>
      <c r="R91" s="199">
        <v>12.59</v>
      </c>
      <c r="S91" s="199">
        <v>7.84</v>
      </c>
      <c r="T91" s="199">
        <v>0</v>
      </c>
      <c r="U91" s="199">
        <v>124.3</v>
      </c>
      <c r="V91" s="199">
        <v>4.2300000000000004</v>
      </c>
      <c r="W91" s="199">
        <v>13.78</v>
      </c>
      <c r="X91" s="199">
        <v>43.79</v>
      </c>
      <c r="Y91" s="199">
        <v>0</v>
      </c>
      <c r="Z91" s="199">
        <v>75.17</v>
      </c>
      <c r="AA91" s="199">
        <v>20.78</v>
      </c>
      <c r="AB91" s="199">
        <v>0</v>
      </c>
      <c r="AC91" s="199">
        <v>12</v>
      </c>
      <c r="AD91" s="199">
        <v>0</v>
      </c>
      <c r="AE91" s="199">
        <v>0</v>
      </c>
      <c r="AF91" s="199">
        <v>0</v>
      </c>
      <c r="AG91" s="199">
        <v>11.95</v>
      </c>
      <c r="AH91" s="199">
        <v>0</v>
      </c>
      <c r="AI91" s="199">
        <v>25</v>
      </c>
      <c r="AJ91" s="199">
        <v>0</v>
      </c>
      <c r="AK91" s="199">
        <v>69.599999999999994</v>
      </c>
      <c r="AL91" s="199">
        <v>0</v>
      </c>
      <c r="AM91" s="199">
        <v>0</v>
      </c>
      <c r="AN91" s="199">
        <v>0</v>
      </c>
      <c r="AO91" s="199">
        <v>30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9.1</v>
      </c>
      <c r="L92" s="199">
        <v>559.70000000000005</v>
      </c>
      <c r="M92" s="199">
        <v>27.31</v>
      </c>
      <c r="N92" s="199">
        <v>35.06</v>
      </c>
      <c r="O92" s="199">
        <v>0</v>
      </c>
      <c r="P92" s="199">
        <v>31.83</v>
      </c>
      <c r="Q92" s="199">
        <v>5.01</v>
      </c>
      <c r="R92" s="199">
        <v>12.59</v>
      </c>
      <c r="S92" s="199">
        <v>7.84</v>
      </c>
      <c r="T92" s="199">
        <v>0</v>
      </c>
      <c r="U92" s="199">
        <v>124.3</v>
      </c>
      <c r="V92" s="199">
        <v>4.2300000000000004</v>
      </c>
      <c r="W92" s="199">
        <v>13.78</v>
      </c>
      <c r="X92" s="199">
        <v>43.79</v>
      </c>
      <c r="Y92" s="199">
        <v>0</v>
      </c>
      <c r="Z92" s="199">
        <v>75.17</v>
      </c>
      <c r="AA92" s="199">
        <v>20.78</v>
      </c>
      <c r="AB92" s="199">
        <v>0</v>
      </c>
      <c r="AC92" s="199">
        <v>12</v>
      </c>
      <c r="AD92" s="199">
        <v>0</v>
      </c>
      <c r="AE92" s="199">
        <v>0</v>
      </c>
      <c r="AF92" s="199">
        <v>0</v>
      </c>
      <c r="AG92" s="199">
        <v>11.95</v>
      </c>
      <c r="AH92" s="199">
        <v>0</v>
      </c>
      <c r="AI92" s="199">
        <v>25</v>
      </c>
      <c r="AJ92" s="199">
        <v>0</v>
      </c>
      <c r="AK92" s="199">
        <v>69.599999999999994</v>
      </c>
      <c r="AL92" s="199">
        <v>0</v>
      </c>
      <c r="AM92" s="199">
        <v>0</v>
      </c>
      <c r="AN92" s="199">
        <v>0</v>
      </c>
      <c r="AO92" s="199">
        <v>30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9.1</v>
      </c>
      <c r="L93" s="199">
        <v>559.70000000000005</v>
      </c>
      <c r="M93" s="199">
        <v>27.31</v>
      </c>
      <c r="N93" s="199">
        <v>35.06</v>
      </c>
      <c r="O93" s="199">
        <v>0</v>
      </c>
      <c r="P93" s="199">
        <v>31.83</v>
      </c>
      <c r="Q93" s="199">
        <v>5.01</v>
      </c>
      <c r="R93" s="199">
        <v>12.59</v>
      </c>
      <c r="S93" s="199">
        <v>7.84</v>
      </c>
      <c r="T93" s="199">
        <v>0</v>
      </c>
      <c r="U93" s="199">
        <v>124.3</v>
      </c>
      <c r="V93" s="199">
        <v>4.2300000000000004</v>
      </c>
      <c r="W93" s="199">
        <v>13.78</v>
      </c>
      <c r="X93" s="199">
        <v>43.79</v>
      </c>
      <c r="Y93" s="199">
        <v>0</v>
      </c>
      <c r="Z93" s="199">
        <v>75.17</v>
      </c>
      <c r="AA93" s="199">
        <v>20.78</v>
      </c>
      <c r="AB93" s="199">
        <v>0</v>
      </c>
      <c r="AC93" s="199">
        <v>12</v>
      </c>
      <c r="AD93" s="199">
        <v>0</v>
      </c>
      <c r="AE93" s="199">
        <v>0</v>
      </c>
      <c r="AF93" s="199">
        <v>0</v>
      </c>
      <c r="AG93" s="199">
        <v>11.95</v>
      </c>
      <c r="AH93" s="199">
        <v>0</v>
      </c>
      <c r="AI93" s="199">
        <v>25</v>
      </c>
      <c r="AJ93" s="199">
        <v>0</v>
      </c>
      <c r="AK93" s="199">
        <v>69.599999999999994</v>
      </c>
      <c r="AL93" s="199">
        <v>0</v>
      </c>
      <c r="AM93" s="199">
        <v>0</v>
      </c>
      <c r="AN93" s="199">
        <v>0</v>
      </c>
      <c r="AO93" s="199">
        <v>29.9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9.1</v>
      </c>
      <c r="L94" s="199">
        <v>559.70000000000005</v>
      </c>
      <c r="M94" s="199">
        <v>27.31</v>
      </c>
      <c r="N94" s="199">
        <v>35.06</v>
      </c>
      <c r="O94" s="199">
        <v>0</v>
      </c>
      <c r="P94" s="199">
        <v>31.83</v>
      </c>
      <c r="Q94" s="199">
        <v>5.01</v>
      </c>
      <c r="R94" s="199">
        <v>12.59</v>
      </c>
      <c r="S94" s="199">
        <v>7.84</v>
      </c>
      <c r="T94" s="199">
        <v>0</v>
      </c>
      <c r="U94" s="199">
        <v>124.3</v>
      </c>
      <c r="V94" s="199">
        <v>4.2300000000000004</v>
      </c>
      <c r="W94" s="199">
        <v>13.78</v>
      </c>
      <c r="X94" s="199">
        <v>43.79</v>
      </c>
      <c r="Y94" s="199">
        <v>0</v>
      </c>
      <c r="Z94" s="199">
        <v>75.17</v>
      </c>
      <c r="AA94" s="199">
        <v>20.78</v>
      </c>
      <c r="AB94" s="199">
        <v>0</v>
      </c>
      <c r="AC94" s="199">
        <v>12</v>
      </c>
      <c r="AD94" s="199">
        <v>0</v>
      </c>
      <c r="AE94" s="199">
        <v>0</v>
      </c>
      <c r="AF94" s="199">
        <v>0</v>
      </c>
      <c r="AG94" s="199">
        <v>11.95</v>
      </c>
      <c r="AH94" s="199">
        <v>0</v>
      </c>
      <c r="AI94" s="199">
        <v>25</v>
      </c>
      <c r="AJ94" s="199">
        <v>0</v>
      </c>
      <c r="AK94" s="199">
        <v>69.599999999999994</v>
      </c>
      <c r="AL94" s="199">
        <v>0</v>
      </c>
      <c r="AM94" s="199">
        <v>0</v>
      </c>
      <c r="AN94" s="199">
        <v>0</v>
      </c>
      <c r="AO94" s="199">
        <v>29.9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9.1</v>
      </c>
      <c r="L95" s="199">
        <v>559.70000000000005</v>
      </c>
      <c r="M95" s="199">
        <v>27.31</v>
      </c>
      <c r="N95" s="199">
        <v>35.06</v>
      </c>
      <c r="O95" s="199">
        <v>0</v>
      </c>
      <c r="P95" s="199">
        <v>32.72</v>
      </c>
      <c r="Q95" s="199">
        <v>5.01</v>
      </c>
      <c r="R95" s="199">
        <v>12.59</v>
      </c>
      <c r="S95" s="199">
        <v>7.84</v>
      </c>
      <c r="T95" s="199">
        <v>0</v>
      </c>
      <c r="U95" s="199">
        <v>124.3</v>
      </c>
      <c r="V95" s="199">
        <v>4.2300000000000004</v>
      </c>
      <c r="W95" s="199">
        <v>13.78</v>
      </c>
      <c r="X95" s="199">
        <v>43.79</v>
      </c>
      <c r="Y95" s="199">
        <v>0</v>
      </c>
      <c r="Z95" s="199">
        <v>75.17</v>
      </c>
      <c r="AA95" s="199">
        <v>20.78</v>
      </c>
      <c r="AB95" s="199">
        <v>0</v>
      </c>
      <c r="AC95" s="199">
        <v>12</v>
      </c>
      <c r="AD95" s="199">
        <v>0</v>
      </c>
      <c r="AE95" s="199">
        <v>0</v>
      </c>
      <c r="AF95" s="199">
        <v>0</v>
      </c>
      <c r="AG95" s="199">
        <v>11.95</v>
      </c>
      <c r="AH95" s="199">
        <v>0</v>
      </c>
      <c r="AI95" s="199">
        <v>25</v>
      </c>
      <c r="AJ95" s="199">
        <v>0</v>
      </c>
      <c r="AK95" s="199">
        <v>69.599999999999994</v>
      </c>
      <c r="AL95" s="199">
        <v>0</v>
      </c>
      <c r="AM95" s="199">
        <v>0</v>
      </c>
      <c r="AN95" s="199">
        <v>0</v>
      </c>
      <c r="AO95" s="199">
        <v>29.9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9.1</v>
      </c>
      <c r="L96" s="199">
        <v>559.70000000000005</v>
      </c>
      <c r="M96" s="199">
        <v>27.31</v>
      </c>
      <c r="N96" s="199">
        <v>35.06</v>
      </c>
      <c r="O96" s="199">
        <v>0</v>
      </c>
      <c r="P96" s="199">
        <v>32.72</v>
      </c>
      <c r="Q96" s="199">
        <v>5.01</v>
      </c>
      <c r="R96" s="199">
        <v>12.59</v>
      </c>
      <c r="S96" s="199">
        <v>7.84</v>
      </c>
      <c r="T96" s="199">
        <v>0</v>
      </c>
      <c r="U96" s="199">
        <v>124.3</v>
      </c>
      <c r="V96" s="199">
        <v>4.2300000000000004</v>
      </c>
      <c r="W96" s="199">
        <v>13.78</v>
      </c>
      <c r="X96" s="199">
        <v>43.79</v>
      </c>
      <c r="Y96" s="199">
        <v>0</v>
      </c>
      <c r="Z96" s="199">
        <v>75.17</v>
      </c>
      <c r="AA96" s="199">
        <v>20.78</v>
      </c>
      <c r="AB96" s="199">
        <v>0</v>
      </c>
      <c r="AC96" s="199">
        <v>12</v>
      </c>
      <c r="AD96" s="199">
        <v>0</v>
      </c>
      <c r="AE96" s="199">
        <v>0</v>
      </c>
      <c r="AF96" s="199">
        <v>0</v>
      </c>
      <c r="AG96" s="199">
        <v>11.95</v>
      </c>
      <c r="AH96" s="199">
        <v>0</v>
      </c>
      <c r="AI96" s="199">
        <v>25</v>
      </c>
      <c r="AJ96" s="199">
        <v>0</v>
      </c>
      <c r="AK96" s="199">
        <v>69.599999999999994</v>
      </c>
      <c r="AL96" s="199">
        <v>0</v>
      </c>
      <c r="AM96" s="199">
        <v>0</v>
      </c>
      <c r="AN96" s="199">
        <v>0</v>
      </c>
      <c r="AO96" s="199">
        <v>30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9.1</v>
      </c>
      <c r="L97" s="199">
        <v>559.70000000000005</v>
      </c>
      <c r="M97" s="199">
        <v>27.31</v>
      </c>
      <c r="N97" s="199">
        <v>35.06</v>
      </c>
      <c r="O97" s="199">
        <v>0</v>
      </c>
      <c r="P97" s="199">
        <v>32.72</v>
      </c>
      <c r="Q97" s="199">
        <v>5.01</v>
      </c>
      <c r="R97" s="199">
        <v>12.59</v>
      </c>
      <c r="S97" s="199">
        <v>7.84</v>
      </c>
      <c r="T97" s="199">
        <v>0</v>
      </c>
      <c r="U97" s="199">
        <v>124.3</v>
      </c>
      <c r="V97" s="199">
        <v>4.2300000000000004</v>
      </c>
      <c r="W97" s="199">
        <v>13.78</v>
      </c>
      <c r="X97" s="199">
        <v>43.79</v>
      </c>
      <c r="Y97" s="199">
        <v>0</v>
      </c>
      <c r="Z97" s="199">
        <v>75.17</v>
      </c>
      <c r="AA97" s="199">
        <v>20.78</v>
      </c>
      <c r="AB97" s="199">
        <v>0</v>
      </c>
      <c r="AC97" s="199">
        <v>12</v>
      </c>
      <c r="AD97" s="199">
        <v>0</v>
      </c>
      <c r="AE97" s="199">
        <v>0</v>
      </c>
      <c r="AF97" s="199">
        <v>0</v>
      </c>
      <c r="AG97" s="199">
        <v>11.95</v>
      </c>
      <c r="AH97" s="199">
        <v>0</v>
      </c>
      <c r="AI97" s="199">
        <v>25</v>
      </c>
      <c r="AJ97" s="199">
        <v>0</v>
      </c>
      <c r="AK97" s="199">
        <v>69.599999999999994</v>
      </c>
      <c r="AL97" s="199">
        <v>0</v>
      </c>
      <c r="AM97" s="199">
        <v>0</v>
      </c>
      <c r="AN97" s="199">
        <v>0</v>
      </c>
      <c r="AO97" s="199">
        <v>29.49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9.1</v>
      </c>
      <c r="L98" s="199">
        <v>559.70000000000005</v>
      </c>
      <c r="M98" s="199">
        <v>27.31</v>
      </c>
      <c r="N98" s="199">
        <v>35.06</v>
      </c>
      <c r="O98" s="199">
        <v>0</v>
      </c>
      <c r="P98" s="199">
        <v>32.72</v>
      </c>
      <c r="Q98" s="199">
        <v>5.01</v>
      </c>
      <c r="R98" s="199">
        <v>12.59</v>
      </c>
      <c r="S98" s="199">
        <v>7.84</v>
      </c>
      <c r="T98" s="199">
        <v>0</v>
      </c>
      <c r="U98" s="199">
        <v>124.3</v>
      </c>
      <c r="V98" s="199">
        <v>4.2300000000000004</v>
      </c>
      <c r="W98" s="199">
        <v>13.78</v>
      </c>
      <c r="X98" s="199">
        <v>43.79</v>
      </c>
      <c r="Y98" s="199">
        <v>0</v>
      </c>
      <c r="Z98" s="199">
        <v>75.17</v>
      </c>
      <c r="AA98" s="199">
        <v>20.78</v>
      </c>
      <c r="AB98" s="199">
        <v>0</v>
      </c>
      <c r="AC98" s="199">
        <v>12</v>
      </c>
      <c r="AD98" s="199">
        <v>0</v>
      </c>
      <c r="AE98" s="199">
        <v>0</v>
      </c>
      <c r="AF98" s="199">
        <v>0</v>
      </c>
      <c r="AG98" s="199">
        <v>11.95</v>
      </c>
      <c r="AH98" s="199">
        <v>0</v>
      </c>
      <c r="AI98" s="199">
        <v>25</v>
      </c>
      <c r="AJ98" s="199">
        <v>0</v>
      </c>
      <c r="AK98" s="199">
        <v>69.599999999999994</v>
      </c>
      <c r="AL98" s="199">
        <v>0</v>
      </c>
      <c r="AM98" s="199">
        <v>0</v>
      </c>
      <c r="AN98" s="199">
        <v>0</v>
      </c>
      <c r="AO98" s="199">
        <v>30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0.21840000000000034</v>
      </c>
      <c r="L99">
        <f t="shared" si="0"/>
        <v>13.432799999999979</v>
      </c>
      <c r="M99">
        <f t="shared" si="0"/>
        <v>0.65543999999999902</v>
      </c>
      <c r="N99">
        <f t="shared" si="0"/>
        <v>0.84143999999999897</v>
      </c>
      <c r="O99">
        <f t="shared" si="0"/>
        <v>0</v>
      </c>
      <c r="P99">
        <f t="shared" si="0"/>
        <v>0.78693500000000005</v>
      </c>
      <c r="Q99">
        <f t="shared" si="0"/>
        <v>0.12023999999999985</v>
      </c>
      <c r="R99">
        <f t="shared" si="0"/>
        <v>0.29799749999999997</v>
      </c>
      <c r="S99">
        <f t="shared" si="0"/>
        <v>0.18816000000000005</v>
      </c>
      <c r="T99">
        <f t="shared" si="0"/>
        <v>0</v>
      </c>
      <c r="U99">
        <f t="shared" si="0"/>
        <v>2.9831999999999965</v>
      </c>
      <c r="V99">
        <f t="shared" si="0"/>
        <v>0.10152000000000011</v>
      </c>
      <c r="W99">
        <f t="shared" si="0"/>
        <v>0.32954999999999957</v>
      </c>
      <c r="X99">
        <f t="shared" si="0"/>
        <v>1.0509599999999995</v>
      </c>
      <c r="Y99">
        <f t="shared" si="0"/>
        <v>0</v>
      </c>
      <c r="Z99">
        <f t="shared" si="0"/>
        <v>1.8040800000000012</v>
      </c>
      <c r="AA99">
        <f t="shared" si="0"/>
        <v>0.49871999999999944</v>
      </c>
      <c r="AB99">
        <f t="shared" si="0"/>
        <v>0</v>
      </c>
      <c r="AC99">
        <f t="shared" si="0"/>
        <v>0.27465249999999974</v>
      </c>
      <c r="AD99">
        <f t="shared" si="0"/>
        <v>5.7824999999999994E-3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0.61069000000000007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0.71417499999999945</v>
      </c>
      <c r="AP99">
        <f t="shared" si="0"/>
        <v>1.6324999999999999E-2</v>
      </c>
      <c r="AQ99">
        <f t="shared" si="0"/>
        <v>0.18430750000000004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44676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12.96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9.4454682991703525</v>
      </c>
      <c r="M3" s="81">
        <f>K3+L3</f>
        <v>9.7518078115758779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9.4454682991703525</v>
      </c>
      <c r="W3" s="94"/>
      <c r="X3" s="88">
        <v>0.41866400028755069</v>
      </c>
      <c r="Y3" s="88">
        <v>0</v>
      </c>
      <c r="Z3" s="88">
        <v>0</v>
      </c>
      <c r="AA3" s="88">
        <v>0</v>
      </c>
      <c r="AB3" s="88">
        <v>0</v>
      </c>
      <c r="AC3" s="88">
        <v>9.0268042988828014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13.384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9.4454682991703525</v>
      </c>
      <c r="M4" s="81">
        <f t="shared" ref="M4:M67" si="6">K4+L4</f>
        <v>9.7518078115758779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9.4454682991703525</v>
      </c>
      <c r="W4" s="94"/>
      <c r="X4" s="88">
        <v>0.41866400028755069</v>
      </c>
      <c r="Y4" s="88">
        <v>0</v>
      </c>
      <c r="Z4" s="88">
        <v>0</v>
      </c>
      <c r="AA4" s="88">
        <v>0</v>
      </c>
      <c r="AB4" s="88">
        <v>0</v>
      </c>
      <c r="AC4" s="88">
        <v>9.0268042988828014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13.036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9.4454682991703525</v>
      </c>
      <c r="M5" s="81">
        <f t="shared" si="6"/>
        <v>9.7518078115758779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9.4454682991703525</v>
      </c>
      <c r="W5" s="94"/>
      <c r="X5" s="88">
        <v>0.41866400028755069</v>
      </c>
      <c r="Y5" s="88">
        <v>0</v>
      </c>
      <c r="Z5" s="88">
        <v>0</v>
      </c>
      <c r="AA5" s="88">
        <v>0</v>
      </c>
      <c r="AB5" s="88">
        <v>0</v>
      </c>
      <c r="AC5" s="88">
        <v>9.0268042988828014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12.672000000000001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9.4454682991703525</v>
      </c>
      <c r="M6" s="81">
        <f t="shared" si="6"/>
        <v>9.7518078115758779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9.4454682991703525</v>
      </c>
      <c r="W6" s="94"/>
      <c r="X6" s="88">
        <v>0.41866400028755069</v>
      </c>
      <c r="Y6" s="88">
        <v>0</v>
      </c>
      <c r="Z6" s="88">
        <v>0</v>
      </c>
      <c r="AA6" s="88">
        <v>0</v>
      </c>
      <c r="AB6" s="88">
        <v>0</v>
      </c>
      <c r="AC6" s="88">
        <v>9.0268042988828014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12.555999999999999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9.4454682991703525</v>
      </c>
      <c r="M7" s="81">
        <f t="shared" si="6"/>
        <v>9.7518078115758779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9.4454682991703525</v>
      </c>
      <c r="W7" s="94"/>
      <c r="X7" s="88">
        <v>0.41866400028755069</v>
      </c>
      <c r="Y7" s="88">
        <v>0</v>
      </c>
      <c r="Z7" s="88">
        <v>0</v>
      </c>
      <c r="AA7" s="88">
        <v>0</v>
      </c>
      <c r="AB7" s="88">
        <v>0</v>
      </c>
      <c r="AC7" s="88">
        <v>9.0268042988828014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13.247999999999999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9.4454682991703525</v>
      </c>
      <c r="M8" s="81">
        <f t="shared" si="6"/>
        <v>9.7518078115758779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9.4454682991703525</v>
      </c>
      <c r="W8" s="94"/>
      <c r="X8" s="88">
        <v>0.41866400028755069</v>
      </c>
      <c r="Y8" s="88">
        <v>0</v>
      </c>
      <c r="Z8" s="88">
        <v>0</v>
      </c>
      <c r="AA8" s="88">
        <v>0</v>
      </c>
      <c r="AB8" s="88">
        <v>0</v>
      </c>
      <c r="AC8" s="88">
        <v>9.0268042988828014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13.612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9.4454682991703525</v>
      </c>
      <c r="M9" s="81">
        <f t="shared" si="6"/>
        <v>9.7518078115758779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9.4454682991703525</v>
      </c>
      <c r="W9" s="94"/>
      <c r="X9" s="88">
        <v>0.41866400028755069</v>
      </c>
      <c r="Y9" s="88">
        <v>0</v>
      </c>
      <c r="Z9" s="88">
        <v>0</v>
      </c>
      <c r="AA9" s="88">
        <v>0</v>
      </c>
      <c r="AB9" s="88">
        <v>0</v>
      </c>
      <c r="AC9" s="88">
        <v>9.0268042988828014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13.343999999999999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9.4454682991703525</v>
      </c>
      <c r="M10" s="81">
        <f t="shared" si="6"/>
        <v>9.7518078115758779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9.4454682991703525</v>
      </c>
      <c r="W10" s="94"/>
      <c r="X10" s="88">
        <v>0.41866400028755069</v>
      </c>
      <c r="Y10" s="88">
        <v>0</v>
      </c>
      <c r="Z10" s="88">
        <v>0</v>
      </c>
      <c r="AA10" s="88">
        <v>0</v>
      </c>
      <c r="AB10" s="88">
        <v>0</v>
      </c>
      <c r="AC10" s="88">
        <v>9.0268042988828014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12.48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9.4454682991703525</v>
      </c>
      <c r="M11" s="81">
        <f t="shared" si="6"/>
        <v>9.7518078115758779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9.4454682991703525</v>
      </c>
      <c r="W11" s="94"/>
      <c r="X11" s="88">
        <v>0.41866400028755069</v>
      </c>
      <c r="Y11" s="88">
        <v>0</v>
      </c>
      <c r="Z11" s="88">
        <v>0</v>
      </c>
      <c r="AA11" s="88">
        <v>0</v>
      </c>
      <c r="AB11" s="88">
        <v>0</v>
      </c>
      <c r="AC11" s="88">
        <v>9.0268042988828014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12.904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9.4454682991703525</v>
      </c>
      <c r="M12" s="81">
        <f t="shared" si="6"/>
        <v>9.7518078115758779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9.4454682991703525</v>
      </c>
      <c r="W12" s="94"/>
      <c r="X12" s="88">
        <v>0.41866400028755069</v>
      </c>
      <c r="Y12" s="88">
        <v>0</v>
      </c>
      <c r="Z12" s="88">
        <v>0</v>
      </c>
      <c r="AA12" s="88">
        <v>0</v>
      </c>
      <c r="AB12" s="88">
        <v>0</v>
      </c>
      <c r="AC12" s="88">
        <v>9.0268042988828014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12.116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9.4454682991703525</v>
      </c>
      <c r="M13" s="81">
        <f t="shared" si="6"/>
        <v>9.7518078115758779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9.4454682991703525</v>
      </c>
      <c r="W13" s="94"/>
      <c r="X13" s="88">
        <v>0.41866400028755069</v>
      </c>
      <c r="Y13" s="88">
        <v>0</v>
      </c>
      <c r="Z13" s="88">
        <v>0</v>
      </c>
      <c r="AA13" s="88">
        <v>0</v>
      </c>
      <c r="AB13" s="88">
        <v>0</v>
      </c>
      <c r="AC13" s="88">
        <v>9.0268042988828014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12.788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9.4454682991703525</v>
      </c>
      <c r="M14" s="81">
        <f t="shared" si="6"/>
        <v>9.7518078115758779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9.4454682991703525</v>
      </c>
      <c r="W14" s="94"/>
      <c r="X14" s="88">
        <v>0.41866400028755069</v>
      </c>
      <c r="Y14" s="88">
        <v>0</v>
      </c>
      <c r="Z14" s="88">
        <v>0</v>
      </c>
      <c r="AA14" s="88">
        <v>0</v>
      </c>
      <c r="AB14" s="88">
        <v>0</v>
      </c>
      <c r="AC14" s="88">
        <v>9.0268042988828014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13.192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9.4454682991703525</v>
      </c>
      <c r="M15" s="81">
        <f t="shared" si="6"/>
        <v>9.7518078115758779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9.4454682991703525</v>
      </c>
      <c r="W15" s="94"/>
      <c r="X15" s="88">
        <v>0.41866400028755069</v>
      </c>
      <c r="Y15" s="88">
        <v>0</v>
      </c>
      <c r="Z15" s="88">
        <v>0</v>
      </c>
      <c r="AA15" s="88">
        <v>0</v>
      </c>
      <c r="AB15" s="88">
        <v>0</v>
      </c>
      <c r="AC15" s="88">
        <v>9.0268042988828014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12.651999999999999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9.4454682991703525</v>
      </c>
      <c r="M16" s="81">
        <f t="shared" si="6"/>
        <v>9.7518078115758779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9.4454682991703525</v>
      </c>
      <c r="W16" s="94"/>
      <c r="X16" s="88">
        <v>0.41866400028755069</v>
      </c>
      <c r="Y16" s="88">
        <v>0</v>
      </c>
      <c r="Z16" s="88">
        <v>0</v>
      </c>
      <c r="AA16" s="88">
        <v>0</v>
      </c>
      <c r="AB16" s="88">
        <v>0</v>
      </c>
      <c r="AC16" s="88">
        <v>9.0268042988828014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13.364000000000001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9.4454682991703525</v>
      </c>
      <c r="M17" s="81">
        <f t="shared" si="6"/>
        <v>9.7518078115758779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9.4454682991703525</v>
      </c>
      <c r="W17" s="94"/>
      <c r="X17" s="88">
        <v>0.41866400028755069</v>
      </c>
      <c r="Y17" s="88">
        <v>0</v>
      </c>
      <c r="Z17" s="88">
        <v>0</v>
      </c>
      <c r="AA17" s="88">
        <v>0</v>
      </c>
      <c r="AB17" s="88">
        <v>0</v>
      </c>
      <c r="AC17" s="88">
        <v>9.0268042988828014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12.212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9.4454682991703525</v>
      </c>
      <c r="M18" s="81">
        <f t="shared" si="6"/>
        <v>9.7518078115758779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9.4454682991703525</v>
      </c>
      <c r="W18" s="94"/>
      <c r="X18" s="88">
        <v>0.41866400028755069</v>
      </c>
      <c r="Y18" s="88">
        <v>0</v>
      </c>
      <c r="Z18" s="88">
        <v>0</v>
      </c>
      <c r="AA18" s="88">
        <v>0</v>
      </c>
      <c r="AB18" s="88">
        <v>0</v>
      </c>
      <c r="AC18" s="88">
        <v>9.0268042988828014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13.228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9.4454682991703525</v>
      </c>
      <c r="M19" s="81">
        <f t="shared" si="6"/>
        <v>9.7518078115758779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9.4454682991703525</v>
      </c>
      <c r="W19" s="94"/>
      <c r="X19" s="88">
        <v>0.41866400028755069</v>
      </c>
      <c r="Y19" s="88">
        <v>0</v>
      </c>
      <c r="Z19" s="88">
        <v>0</v>
      </c>
      <c r="AA19" s="88">
        <v>0</v>
      </c>
      <c r="AB19" s="88">
        <v>0</v>
      </c>
      <c r="AC19" s="88">
        <v>9.0268042988828014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12.172000000000001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9.4454682991703525</v>
      </c>
      <c r="M20" s="81">
        <f t="shared" si="6"/>
        <v>9.7518078115758779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9.4454682991703525</v>
      </c>
      <c r="W20" s="94"/>
      <c r="X20" s="88">
        <v>0.41866400028755069</v>
      </c>
      <c r="Y20" s="88">
        <v>0</v>
      </c>
      <c r="Z20" s="88">
        <v>0</v>
      </c>
      <c r="AA20" s="88">
        <v>0</v>
      </c>
      <c r="AB20" s="88">
        <v>0</v>
      </c>
      <c r="AC20" s="88">
        <v>9.0268042988828014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12.632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9.4454682991703525</v>
      </c>
      <c r="M21" s="81">
        <f t="shared" si="6"/>
        <v>9.7518078115758779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9.4454682991703525</v>
      </c>
      <c r="W21" s="94"/>
      <c r="X21" s="88">
        <v>0.41866400028755069</v>
      </c>
      <c r="Y21" s="88">
        <v>0</v>
      </c>
      <c r="Z21" s="88">
        <v>0</v>
      </c>
      <c r="AA21" s="88">
        <v>0</v>
      </c>
      <c r="AB21" s="88">
        <v>0</v>
      </c>
      <c r="AC21" s="88">
        <v>9.0268042988828014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13.96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9.4454682991703525</v>
      </c>
      <c r="M22" s="81">
        <f t="shared" si="6"/>
        <v>9.7518078115758779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9.4454682991703525</v>
      </c>
      <c r="W22" s="94"/>
      <c r="X22" s="88">
        <v>0.41866400028755069</v>
      </c>
      <c r="Y22" s="88">
        <v>0</v>
      </c>
      <c r="Z22" s="88">
        <v>0</v>
      </c>
      <c r="AA22" s="88">
        <v>0</v>
      </c>
      <c r="AB22" s="88">
        <v>0</v>
      </c>
      <c r="AC22" s="88">
        <v>9.0268042988828014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13.632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9.4454682991703525</v>
      </c>
      <c r="M23" s="81">
        <f t="shared" si="6"/>
        <v>9.7518078115758779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9.4454682991703525</v>
      </c>
      <c r="W23" s="94"/>
      <c r="X23" s="88">
        <v>0.41866400028755069</v>
      </c>
      <c r="Y23" s="88">
        <v>0</v>
      </c>
      <c r="Z23" s="88">
        <v>0</v>
      </c>
      <c r="AA23" s="88">
        <v>0</v>
      </c>
      <c r="AB23" s="88">
        <v>0</v>
      </c>
      <c r="AC23" s="88">
        <v>9.0268042988828014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11.98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9.4454682991703525</v>
      </c>
      <c r="M24" s="81">
        <f t="shared" si="6"/>
        <v>9.7518078115758779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9.4454682991703525</v>
      </c>
      <c r="W24" s="94"/>
      <c r="X24" s="88">
        <v>0.41866400028755069</v>
      </c>
      <c r="Y24" s="88">
        <v>0</v>
      </c>
      <c r="Z24" s="88">
        <v>0</v>
      </c>
      <c r="AA24" s="88">
        <v>0</v>
      </c>
      <c r="AB24" s="88">
        <v>0</v>
      </c>
      <c r="AC24" s="88">
        <v>9.0268042988828014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13.324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9.4454682991703525</v>
      </c>
      <c r="M25" s="81">
        <f t="shared" si="6"/>
        <v>9.7518078115758779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9.4454682991703525</v>
      </c>
      <c r="W25" s="94"/>
      <c r="X25" s="88">
        <v>0.41866400028755069</v>
      </c>
      <c r="Y25" s="88">
        <v>0</v>
      </c>
      <c r="Z25" s="88">
        <v>0</v>
      </c>
      <c r="AA25" s="88">
        <v>0</v>
      </c>
      <c r="AB25" s="88">
        <v>0</v>
      </c>
      <c r="AC25" s="88">
        <v>9.0268042988828014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12.48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9.4454682991703525</v>
      </c>
      <c r="M26" s="81">
        <f t="shared" si="6"/>
        <v>9.7518078115758779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9.4454682991703525</v>
      </c>
      <c r="W26" s="94"/>
      <c r="X26" s="88">
        <v>0.41866400028755069</v>
      </c>
      <c r="Y26" s="88">
        <v>0</v>
      </c>
      <c r="Z26" s="88">
        <v>0</v>
      </c>
      <c r="AA26" s="88">
        <v>0</v>
      </c>
      <c r="AB26" s="88">
        <v>0</v>
      </c>
      <c r="AC26" s="88">
        <v>9.0268042988828014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12.94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9.4454682991703525</v>
      </c>
      <c r="M27" s="81">
        <f t="shared" si="6"/>
        <v>9.7518078115758779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9.4454682991703525</v>
      </c>
      <c r="W27" s="94"/>
      <c r="X27" s="88">
        <v>0.41866400028755069</v>
      </c>
      <c r="Y27" s="88">
        <v>0</v>
      </c>
      <c r="Z27" s="88">
        <v>0</v>
      </c>
      <c r="AA27" s="88">
        <v>0</v>
      </c>
      <c r="AB27" s="88">
        <v>0</v>
      </c>
      <c r="AC27" s="88">
        <v>9.0268042988828014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13.592000000000001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9.4454682991703525</v>
      </c>
      <c r="M28" s="81">
        <f t="shared" si="6"/>
        <v>9.7518078115758779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9.4454682991703525</v>
      </c>
      <c r="W28" s="94"/>
      <c r="X28" s="88">
        <v>0.41866400028755069</v>
      </c>
      <c r="Y28" s="88">
        <v>0</v>
      </c>
      <c r="Z28" s="88">
        <v>0</v>
      </c>
      <c r="AA28" s="88">
        <v>0</v>
      </c>
      <c r="AB28" s="88">
        <v>0</v>
      </c>
      <c r="AC28" s="88">
        <v>9.0268042988828014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11.54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9.4454682991703525</v>
      </c>
      <c r="M29" s="81">
        <f t="shared" si="6"/>
        <v>9.7518078115758779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9.4454682991703525</v>
      </c>
      <c r="W29" s="94"/>
      <c r="X29" s="88">
        <v>0.41866400028755069</v>
      </c>
      <c r="Y29" s="88">
        <v>0</v>
      </c>
      <c r="Z29" s="88">
        <v>0</v>
      </c>
      <c r="AA29" s="88">
        <v>0</v>
      </c>
      <c r="AB29" s="88">
        <v>0</v>
      </c>
      <c r="AC29" s="88">
        <v>9.0268042988828014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12.5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9.4454682991703525</v>
      </c>
      <c r="M30" s="81">
        <f t="shared" si="6"/>
        <v>9.7518078115758779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9.4454682991703525</v>
      </c>
      <c r="W30" s="94"/>
      <c r="X30" s="88">
        <v>0.41866400028755069</v>
      </c>
      <c r="Y30" s="88">
        <v>0</v>
      </c>
      <c r="Z30" s="88">
        <v>0</v>
      </c>
      <c r="AA30" s="88">
        <v>0</v>
      </c>
      <c r="AB30" s="88">
        <v>0</v>
      </c>
      <c r="AC30" s="88">
        <v>9.0268042988828014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11.52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9.4454682991703525</v>
      </c>
      <c r="M31" s="81">
        <f t="shared" si="6"/>
        <v>9.7518078115758779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9.4454682991703525</v>
      </c>
      <c r="W31" s="94"/>
      <c r="X31" s="88">
        <v>0.41866400028755069</v>
      </c>
      <c r="Y31" s="88">
        <v>0</v>
      </c>
      <c r="Z31" s="88">
        <v>0</v>
      </c>
      <c r="AA31" s="88">
        <v>0</v>
      </c>
      <c r="AB31" s="88">
        <v>0</v>
      </c>
      <c r="AC31" s="88">
        <v>9.0268042988828014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11.616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9.4454682991703525</v>
      </c>
      <c r="M32" s="81">
        <f t="shared" si="6"/>
        <v>9.7518078115758779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9.4454682991703525</v>
      </c>
      <c r="W32" s="94"/>
      <c r="X32" s="88">
        <v>0.41866400028755069</v>
      </c>
      <c r="Y32" s="88">
        <v>0</v>
      </c>
      <c r="Z32" s="88">
        <v>0</v>
      </c>
      <c r="AA32" s="88">
        <v>0</v>
      </c>
      <c r="AB32" s="88">
        <v>0</v>
      </c>
      <c r="AC32" s="88">
        <v>9.0268042988828014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12.151999999999999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9.4454682991703525</v>
      </c>
      <c r="M33" s="81">
        <f t="shared" si="6"/>
        <v>9.7518078115758779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9.4454682991703525</v>
      </c>
      <c r="W33" s="94"/>
      <c r="X33" s="88">
        <v>0.41866400028755069</v>
      </c>
      <c r="Y33" s="88">
        <v>0</v>
      </c>
      <c r="Z33" s="88">
        <v>0</v>
      </c>
      <c r="AA33" s="88">
        <v>0</v>
      </c>
      <c r="AB33" s="88">
        <v>0</v>
      </c>
      <c r="AC33" s="88">
        <v>9.0268042988828014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13.036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9.4454682991703525</v>
      </c>
      <c r="M34" s="81">
        <f t="shared" si="6"/>
        <v>9.7518078115758779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9.4454682991703525</v>
      </c>
      <c r="W34" s="94"/>
      <c r="X34" s="88">
        <v>0.41866400028755069</v>
      </c>
      <c r="Y34" s="88">
        <v>0</v>
      </c>
      <c r="Z34" s="88">
        <v>0</v>
      </c>
      <c r="AA34" s="88">
        <v>0</v>
      </c>
      <c r="AB34" s="88">
        <v>0</v>
      </c>
      <c r="AC34" s="88">
        <v>9.0268042988828014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11.692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9.4454682991703525</v>
      </c>
      <c r="M35" s="81">
        <f t="shared" si="6"/>
        <v>9.7518078115758779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9.4454682991703525</v>
      </c>
      <c r="W35" s="94"/>
      <c r="X35" s="88">
        <v>0.41866400028755069</v>
      </c>
      <c r="Y35" s="88">
        <v>0</v>
      </c>
      <c r="Z35" s="88">
        <v>0</v>
      </c>
      <c r="AA35" s="88">
        <v>0</v>
      </c>
      <c r="AB35" s="88">
        <v>0</v>
      </c>
      <c r="AC35" s="88">
        <v>9.0268042988828014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13.768000000000001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9.4454682991703525</v>
      </c>
      <c r="M36" s="81">
        <f t="shared" si="6"/>
        <v>9.7518078115758779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9.4454682991703525</v>
      </c>
      <c r="W36" s="94"/>
      <c r="X36" s="88">
        <v>0.41866400028755069</v>
      </c>
      <c r="Y36" s="88">
        <v>0</v>
      </c>
      <c r="Z36" s="88">
        <v>0</v>
      </c>
      <c r="AA36" s="88">
        <v>0</v>
      </c>
      <c r="AB36" s="88">
        <v>0</v>
      </c>
      <c r="AC36" s="88">
        <v>9.0268042988828014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13.94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9.4454682991703525</v>
      </c>
      <c r="M37" s="81">
        <f t="shared" si="6"/>
        <v>9.7518078115758779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9.4454682991703525</v>
      </c>
      <c r="W37" s="94"/>
      <c r="X37" s="88">
        <v>0.41866400028755069</v>
      </c>
      <c r="Y37" s="88">
        <v>0</v>
      </c>
      <c r="Z37" s="88">
        <v>0</v>
      </c>
      <c r="AA37" s="88">
        <v>0</v>
      </c>
      <c r="AB37" s="88">
        <v>0</v>
      </c>
      <c r="AC37" s="88">
        <v>9.0268042988828014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13.536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9.4454682991703525</v>
      </c>
      <c r="M38" s="81">
        <f t="shared" si="6"/>
        <v>9.7518078115758779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9.4454682991703525</v>
      </c>
      <c r="W38" s="94"/>
      <c r="X38" s="88">
        <v>0.41866400028755069</v>
      </c>
      <c r="Y38" s="88">
        <v>0</v>
      </c>
      <c r="Z38" s="88">
        <v>0</v>
      </c>
      <c r="AA38" s="88">
        <v>0</v>
      </c>
      <c r="AB38" s="88">
        <v>0</v>
      </c>
      <c r="AC38" s="88">
        <v>9.0268042988828014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13.536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9.4454682991703525</v>
      </c>
      <c r="M39" s="81">
        <f t="shared" si="6"/>
        <v>9.7518078115758779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9.4454682991703525</v>
      </c>
      <c r="W39" s="94"/>
      <c r="X39" s="88">
        <v>0.41866400028755069</v>
      </c>
      <c r="Y39" s="88">
        <v>0</v>
      </c>
      <c r="Z39" s="88">
        <v>0</v>
      </c>
      <c r="AA39" s="88">
        <v>0</v>
      </c>
      <c r="AB39" s="88">
        <v>0</v>
      </c>
      <c r="AC39" s="88">
        <v>9.0268042988828014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13.688000000000001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9.4454682991703525</v>
      </c>
      <c r="M40" s="81">
        <f t="shared" si="6"/>
        <v>9.7518078115758779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9.4454682991703525</v>
      </c>
      <c r="W40" s="94"/>
      <c r="X40" s="88">
        <v>0.41866400028755069</v>
      </c>
      <c r="Y40" s="88">
        <v>0</v>
      </c>
      <c r="Z40" s="88">
        <v>0</v>
      </c>
      <c r="AA40" s="88">
        <v>0</v>
      </c>
      <c r="AB40" s="88">
        <v>0</v>
      </c>
      <c r="AC40" s="88">
        <v>9.0268042988828014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13.46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9.4454682991703525</v>
      </c>
      <c r="M41" s="81">
        <f t="shared" si="6"/>
        <v>9.7518078115758779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9.4454682991703525</v>
      </c>
      <c r="W41" s="94"/>
      <c r="X41" s="88">
        <v>0.41866400028755069</v>
      </c>
      <c r="Y41" s="88">
        <v>0</v>
      </c>
      <c r="Z41" s="88">
        <v>0</v>
      </c>
      <c r="AA41" s="88">
        <v>0</v>
      </c>
      <c r="AB41" s="88">
        <v>0</v>
      </c>
      <c r="AC41" s="88">
        <v>9.0268042988828014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12.651999999999999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9.4454682991703525</v>
      </c>
      <c r="M42" s="81">
        <f t="shared" si="6"/>
        <v>9.7518078115758779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9.4454682991703525</v>
      </c>
      <c r="W42" s="94"/>
      <c r="X42" s="88">
        <v>0.41866400028755069</v>
      </c>
      <c r="Y42" s="88">
        <v>0</v>
      </c>
      <c r="Z42" s="88">
        <v>0</v>
      </c>
      <c r="AA42" s="88">
        <v>0</v>
      </c>
      <c r="AB42" s="88">
        <v>0</v>
      </c>
      <c r="AC42" s="88">
        <v>9.0268042988828014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13.592000000000001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9.4454682991703525</v>
      </c>
      <c r="M43" s="81">
        <f t="shared" si="6"/>
        <v>9.7518078115758779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9.4454682991703525</v>
      </c>
      <c r="W43" s="94"/>
      <c r="X43" s="88">
        <v>0.41866400028755069</v>
      </c>
      <c r="Y43" s="88">
        <v>0</v>
      </c>
      <c r="Z43" s="88">
        <v>0</v>
      </c>
      <c r="AA43" s="88">
        <v>0</v>
      </c>
      <c r="AB43" s="88">
        <v>0</v>
      </c>
      <c r="AC43" s="88">
        <v>9.0268042988828014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13.172000000000001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9.4454682991703525</v>
      </c>
      <c r="M44" s="81">
        <f t="shared" si="6"/>
        <v>9.7518078115758779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9.4454682991703525</v>
      </c>
      <c r="W44" s="94"/>
      <c r="X44" s="88">
        <v>0.41866400028755069</v>
      </c>
      <c r="Y44" s="88">
        <v>0</v>
      </c>
      <c r="Z44" s="88">
        <v>0</v>
      </c>
      <c r="AA44" s="88">
        <v>0</v>
      </c>
      <c r="AB44" s="88">
        <v>0</v>
      </c>
      <c r="AC44" s="88">
        <v>9.0268042988828014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13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9.4454682991703525</v>
      </c>
      <c r="M45" s="81">
        <f t="shared" si="6"/>
        <v>9.7518078115758779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9.4454682991703525</v>
      </c>
      <c r="W45" s="94"/>
      <c r="X45" s="88">
        <v>0.41866400028755069</v>
      </c>
      <c r="Y45" s="88">
        <v>0</v>
      </c>
      <c r="Z45" s="88">
        <v>0</v>
      </c>
      <c r="AA45" s="88">
        <v>0</v>
      </c>
      <c r="AB45" s="88">
        <v>0</v>
      </c>
      <c r="AC45" s="88">
        <v>9.0268042988828014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12.788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9.4454682991703525</v>
      </c>
      <c r="M46" s="81">
        <f t="shared" si="6"/>
        <v>9.7518078115758779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9.4454682991703525</v>
      </c>
      <c r="W46" s="94"/>
      <c r="X46" s="88">
        <v>0.41866400028755069</v>
      </c>
      <c r="Y46" s="88">
        <v>0</v>
      </c>
      <c r="Z46" s="88">
        <v>0</v>
      </c>
      <c r="AA46" s="88">
        <v>0</v>
      </c>
      <c r="AB46" s="88">
        <v>0</v>
      </c>
      <c r="AC46" s="88">
        <v>9.0268042988828014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13.016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9.4454682991703525</v>
      </c>
      <c r="M47" s="81">
        <f t="shared" si="6"/>
        <v>9.7518078115758779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9.4454682991703525</v>
      </c>
      <c r="W47" s="94"/>
      <c r="X47" s="88">
        <v>0.41866400028755069</v>
      </c>
      <c r="Y47" s="88">
        <v>0</v>
      </c>
      <c r="Z47" s="88">
        <v>0</v>
      </c>
      <c r="AA47" s="88">
        <v>0</v>
      </c>
      <c r="AB47" s="88">
        <v>0</v>
      </c>
      <c r="AC47" s="88">
        <v>9.0268042988828014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12.247999999999999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9.4454682991703525</v>
      </c>
      <c r="M48" s="81">
        <f t="shared" si="6"/>
        <v>9.7518078115758779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9.4454682991703525</v>
      </c>
      <c r="W48" s="94"/>
      <c r="X48" s="88">
        <v>0.41866400028755069</v>
      </c>
      <c r="Y48" s="88">
        <v>0</v>
      </c>
      <c r="Z48" s="88">
        <v>0</v>
      </c>
      <c r="AA48" s="88">
        <v>0</v>
      </c>
      <c r="AB48" s="88">
        <v>0</v>
      </c>
      <c r="AC48" s="88">
        <v>9.0268042988828014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13.247999999999999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9.4454682991703525</v>
      </c>
      <c r="M49" s="81">
        <f t="shared" si="6"/>
        <v>9.7518078115758779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9.4454682991703525</v>
      </c>
      <c r="W49" s="94"/>
      <c r="X49" s="88">
        <v>0.41866400028755069</v>
      </c>
      <c r="Y49" s="88">
        <v>0</v>
      </c>
      <c r="Z49" s="88">
        <v>0</v>
      </c>
      <c r="AA49" s="88">
        <v>0</v>
      </c>
      <c r="AB49" s="88">
        <v>0</v>
      </c>
      <c r="AC49" s="88">
        <v>9.0268042988828014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13.632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9.4454682991703525</v>
      </c>
      <c r="M50" s="81">
        <f t="shared" si="6"/>
        <v>9.7518078115758779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9.4454682991703525</v>
      </c>
      <c r="W50" s="94"/>
      <c r="X50" s="88">
        <v>0.41866400028755069</v>
      </c>
      <c r="Y50" s="88">
        <v>0</v>
      </c>
      <c r="Z50" s="88">
        <v>0</v>
      </c>
      <c r="AA50" s="88">
        <v>0</v>
      </c>
      <c r="AB50" s="88">
        <v>0</v>
      </c>
      <c r="AC50" s="88">
        <v>9.0268042988828014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13.632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9.4454682991703525</v>
      </c>
      <c r="M51" s="81">
        <f t="shared" si="6"/>
        <v>9.7518078115758779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9.4454682991703525</v>
      </c>
      <c r="W51" s="94"/>
      <c r="X51" s="88">
        <v>0.41866400028755069</v>
      </c>
      <c r="Y51" s="88">
        <v>0</v>
      </c>
      <c r="Z51" s="88">
        <v>0</v>
      </c>
      <c r="AA51" s="88">
        <v>0</v>
      </c>
      <c r="AB51" s="88">
        <v>0</v>
      </c>
      <c r="AC51" s="88">
        <v>9.0268042988828014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12.46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9.4454682991703525</v>
      </c>
      <c r="M52" s="81">
        <f t="shared" si="6"/>
        <v>9.7518078115758779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9.4454682991703525</v>
      </c>
      <c r="W52" s="94"/>
      <c r="X52" s="88">
        <v>0.41866400028755069</v>
      </c>
      <c r="Y52" s="88">
        <v>0</v>
      </c>
      <c r="Z52" s="88">
        <v>0</v>
      </c>
      <c r="AA52" s="88">
        <v>0</v>
      </c>
      <c r="AB52" s="88">
        <v>0</v>
      </c>
      <c r="AC52" s="88">
        <v>9.0268042988828014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12.48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9.4454682991703525</v>
      </c>
      <c r="M53" s="81">
        <f t="shared" si="6"/>
        <v>9.7518078115758779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9.4454682991703525</v>
      </c>
      <c r="W53" s="94"/>
      <c r="X53" s="88">
        <v>0.41866400028755069</v>
      </c>
      <c r="Y53" s="88">
        <v>0</v>
      </c>
      <c r="Z53" s="88">
        <v>0</v>
      </c>
      <c r="AA53" s="88">
        <v>0</v>
      </c>
      <c r="AB53" s="88">
        <v>0</v>
      </c>
      <c r="AC53" s="88">
        <v>9.0268042988828014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10.984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9.4454682991703525</v>
      </c>
      <c r="M54" s="81">
        <f t="shared" si="6"/>
        <v>9.7518078115758779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9.4454682991703525</v>
      </c>
      <c r="W54" s="94"/>
      <c r="X54" s="88">
        <v>0.41866400028755069</v>
      </c>
      <c r="Y54" s="88">
        <v>0</v>
      </c>
      <c r="Z54" s="88">
        <v>0</v>
      </c>
      <c r="AA54" s="88">
        <v>0</v>
      </c>
      <c r="AB54" s="88">
        <v>0</v>
      </c>
      <c r="AC54" s="88">
        <v>9.0268042988828014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12.151999999999999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9.4454682991703525</v>
      </c>
      <c r="M55" s="81">
        <f t="shared" si="6"/>
        <v>9.7518078115758779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9.4454682991703525</v>
      </c>
      <c r="W55" s="94"/>
      <c r="X55" s="88">
        <v>0.41866400028755069</v>
      </c>
      <c r="Y55" s="88">
        <v>0</v>
      </c>
      <c r="Z55" s="88">
        <v>0</v>
      </c>
      <c r="AA55" s="88">
        <v>0</v>
      </c>
      <c r="AB55" s="88">
        <v>0</v>
      </c>
      <c r="AC55" s="88">
        <v>9.0268042988828014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12.44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9.4454682991703525</v>
      </c>
      <c r="M56" s="81">
        <f t="shared" si="6"/>
        <v>9.7518078115758779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9.4454682991703525</v>
      </c>
      <c r="W56" s="94"/>
      <c r="X56" s="88">
        <v>0.41866400028755069</v>
      </c>
      <c r="Y56" s="88">
        <v>0</v>
      </c>
      <c r="Z56" s="88">
        <v>0</v>
      </c>
      <c r="AA56" s="88">
        <v>0</v>
      </c>
      <c r="AB56" s="88">
        <v>0</v>
      </c>
      <c r="AC56" s="88">
        <v>9.0268042988828014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13.172000000000001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9.4454682991703525</v>
      </c>
      <c r="M57" s="81">
        <f t="shared" si="6"/>
        <v>9.7518078115758779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9.4454682991703525</v>
      </c>
      <c r="W57" s="94"/>
      <c r="X57" s="88">
        <v>0.41866400028755069</v>
      </c>
      <c r="Y57" s="88">
        <v>0</v>
      </c>
      <c r="Z57" s="88">
        <v>0</v>
      </c>
      <c r="AA57" s="88">
        <v>0</v>
      </c>
      <c r="AB57" s="88">
        <v>0</v>
      </c>
      <c r="AC57" s="88">
        <v>9.0268042988828014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13.192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9.4454682991703525</v>
      </c>
      <c r="M58" s="81">
        <f t="shared" si="6"/>
        <v>9.7518078115758779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9.4454682991703525</v>
      </c>
      <c r="W58" s="94"/>
      <c r="X58" s="88">
        <v>0.41866400028755069</v>
      </c>
      <c r="Y58" s="88">
        <v>0</v>
      </c>
      <c r="Z58" s="88">
        <v>0</v>
      </c>
      <c r="AA58" s="88">
        <v>0</v>
      </c>
      <c r="AB58" s="88">
        <v>0</v>
      </c>
      <c r="AC58" s="88">
        <v>9.0268042988828014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12.808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9.4454682991703525</v>
      </c>
      <c r="M59" s="81">
        <f t="shared" si="6"/>
        <v>9.7518078115758779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9.4454682991703525</v>
      </c>
      <c r="W59" s="94"/>
      <c r="X59" s="88">
        <v>0.41866400028755069</v>
      </c>
      <c r="Y59" s="88">
        <v>0</v>
      </c>
      <c r="Z59" s="88">
        <v>0</v>
      </c>
      <c r="AA59" s="88">
        <v>0</v>
      </c>
      <c r="AB59" s="88">
        <v>0</v>
      </c>
      <c r="AC59" s="88">
        <v>9.0268042988828014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12.423999999999999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9.4454682991703525</v>
      </c>
      <c r="M60" s="81">
        <f t="shared" si="6"/>
        <v>9.7518078115758779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9.4454682991703525</v>
      </c>
      <c r="W60" s="94"/>
      <c r="X60" s="88">
        <v>0.41866400028755069</v>
      </c>
      <c r="Y60" s="88">
        <v>0</v>
      </c>
      <c r="Z60" s="88">
        <v>0</v>
      </c>
      <c r="AA60" s="88">
        <v>0</v>
      </c>
      <c r="AB60" s="88">
        <v>0</v>
      </c>
      <c r="AC60" s="88">
        <v>9.0268042988828014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11.672000000000001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9.4454682991703525</v>
      </c>
      <c r="M61" s="81">
        <f t="shared" si="6"/>
        <v>9.7518078115758779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9.4454682991703525</v>
      </c>
      <c r="W61" s="94"/>
      <c r="X61" s="88">
        <v>0.41866400028755069</v>
      </c>
      <c r="Y61" s="88">
        <v>0</v>
      </c>
      <c r="Z61" s="88">
        <v>0</v>
      </c>
      <c r="AA61" s="88">
        <v>0</v>
      </c>
      <c r="AB61" s="88">
        <v>0</v>
      </c>
      <c r="AC61" s="88">
        <v>9.0268042988828014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10.848000000000001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9.4454682991703525</v>
      </c>
      <c r="M62" s="81">
        <f t="shared" si="6"/>
        <v>9.7518078115758779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9.4454682991703525</v>
      </c>
      <c r="W62" s="94"/>
      <c r="X62" s="88">
        <v>0.41866400028755069</v>
      </c>
      <c r="Y62" s="88">
        <v>0</v>
      </c>
      <c r="Z62" s="88">
        <v>0</v>
      </c>
      <c r="AA62" s="88">
        <v>0</v>
      </c>
      <c r="AB62" s="88">
        <v>0</v>
      </c>
      <c r="AC62" s="88">
        <v>9.0268042988828014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11.923999999999999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9.4454682991703525</v>
      </c>
      <c r="M63" s="81">
        <f t="shared" si="6"/>
        <v>9.7518078115758779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9.4454682991703525</v>
      </c>
      <c r="W63" s="94"/>
      <c r="X63" s="88">
        <v>0.41866400028755069</v>
      </c>
      <c r="Y63" s="88">
        <v>0</v>
      </c>
      <c r="Z63" s="88">
        <v>0</v>
      </c>
      <c r="AA63" s="88">
        <v>0</v>
      </c>
      <c r="AB63" s="88">
        <v>0</v>
      </c>
      <c r="AC63" s="88">
        <v>9.0268042988828014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13.632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9.4454682991703525</v>
      </c>
      <c r="M64" s="81">
        <f t="shared" si="6"/>
        <v>9.7518078115758779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9.4454682991703525</v>
      </c>
      <c r="W64" s="94"/>
      <c r="X64" s="88">
        <v>0.41866400028755069</v>
      </c>
      <c r="Y64" s="88">
        <v>0</v>
      </c>
      <c r="Z64" s="88">
        <v>0</v>
      </c>
      <c r="AA64" s="88">
        <v>0</v>
      </c>
      <c r="AB64" s="88">
        <v>0</v>
      </c>
      <c r="AC64" s="88">
        <v>9.0268042988828014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13.9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9.4454682991703525</v>
      </c>
      <c r="M65" s="81">
        <f t="shared" si="6"/>
        <v>9.7518078115758779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9.4454682991703525</v>
      </c>
      <c r="W65" s="94"/>
      <c r="X65" s="88">
        <v>0.41866400028755069</v>
      </c>
      <c r="Y65" s="88">
        <v>0</v>
      </c>
      <c r="Z65" s="88">
        <v>0</v>
      </c>
      <c r="AA65" s="88">
        <v>0</v>
      </c>
      <c r="AB65" s="88">
        <v>0</v>
      </c>
      <c r="AC65" s="88">
        <v>9.0268042988828014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12.576000000000001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9.4454682991703525</v>
      </c>
      <c r="M66" s="81">
        <f t="shared" si="6"/>
        <v>9.7518078115758779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9.4454682991703525</v>
      </c>
      <c r="W66" s="94"/>
      <c r="X66" s="88">
        <v>0.41866400028755069</v>
      </c>
      <c r="Y66" s="88">
        <v>0</v>
      </c>
      <c r="Z66" s="88">
        <v>0</v>
      </c>
      <c r="AA66" s="88">
        <v>0</v>
      </c>
      <c r="AB66" s="88">
        <v>0</v>
      </c>
      <c r="AC66" s="88">
        <v>9.0268042988828014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11.788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9.4454682991703525</v>
      </c>
      <c r="M67" s="81">
        <f t="shared" si="6"/>
        <v>9.7518078115758779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9.4454682991703525</v>
      </c>
      <c r="W67" s="94"/>
      <c r="X67" s="88">
        <v>0.41866400028755069</v>
      </c>
      <c r="Y67" s="88">
        <v>0</v>
      </c>
      <c r="Z67" s="88">
        <v>0</v>
      </c>
      <c r="AA67" s="88">
        <v>0</v>
      </c>
      <c r="AB67" s="88">
        <v>0</v>
      </c>
      <c r="AC67" s="88">
        <v>9.0268042988828014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12.116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9.4454682991703525</v>
      </c>
      <c r="M68" s="81">
        <f t="shared" ref="M68:M98" si="19">K68+L68</f>
        <v>9.7518078115758779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9.4454682991703525</v>
      </c>
      <c r="W68" s="94"/>
      <c r="X68" s="88">
        <v>0.41866400028755069</v>
      </c>
      <c r="Y68" s="88">
        <v>0</v>
      </c>
      <c r="Z68" s="88">
        <v>0</v>
      </c>
      <c r="AA68" s="88">
        <v>0</v>
      </c>
      <c r="AB68" s="88">
        <v>0</v>
      </c>
      <c r="AC68" s="88">
        <v>9.0268042988828014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12.44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9.4454682991703525</v>
      </c>
      <c r="M69" s="81">
        <f t="shared" si="19"/>
        <v>9.7518078115758779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9.4454682991703525</v>
      </c>
      <c r="W69" s="94"/>
      <c r="X69" s="88">
        <v>0.41866400028755069</v>
      </c>
      <c r="Y69" s="88">
        <v>0</v>
      </c>
      <c r="Z69" s="88">
        <v>0</v>
      </c>
      <c r="AA69" s="88">
        <v>0</v>
      </c>
      <c r="AB69" s="88">
        <v>0</v>
      </c>
      <c r="AC69" s="88">
        <v>9.0268042988828014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12.02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9.4454682991703525</v>
      </c>
      <c r="M70" s="81">
        <f t="shared" si="19"/>
        <v>9.7518078115758779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9.4454682991703525</v>
      </c>
      <c r="W70" s="94"/>
      <c r="X70" s="88">
        <v>0.41866400028755069</v>
      </c>
      <c r="Y70" s="88">
        <v>0</v>
      </c>
      <c r="Z70" s="88">
        <v>0</v>
      </c>
      <c r="AA70" s="88">
        <v>0</v>
      </c>
      <c r="AB70" s="88">
        <v>0</v>
      </c>
      <c r="AC70" s="88">
        <v>9.0268042988828014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12.308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9.4454682991703525</v>
      </c>
      <c r="M71" s="81">
        <f t="shared" si="19"/>
        <v>9.7518078115758779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9.4454682991703525</v>
      </c>
      <c r="W71" s="94"/>
      <c r="X71" s="88">
        <v>0.41866400028755069</v>
      </c>
      <c r="Y71" s="88">
        <v>0</v>
      </c>
      <c r="Z71" s="88">
        <v>0</v>
      </c>
      <c r="AA71" s="88">
        <v>0</v>
      </c>
      <c r="AB71" s="88">
        <v>0</v>
      </c>
      <c r="AC71" s="88">
        <v>9.0268042988828014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12.055999999999999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9.4454682991703525</v>
      </c>
      <c r="M72" s="81">
        <f t="shared" si="19"/>
        <v>9.7518078115758779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9.4454682991703525</v>
      </c>
      <c r="W72" s="94"/>
      <c r="X72" s="88">
        <v>0.41866400028755069</v>
      </c>
      <c r="Y72" s="88">
        <v>0</v>
      </c>
      <c r="Z72" s="88">
        <v>0</v>
      </c>
      <c r="AA72" s="88">
        <v>0</v>
      </c>
      <c r="AB72" s="88">
        <v>0</v>
      </c>
      <c r="AC72" s="88">
        <v>9.0268042988828014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11.56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9.4454682991703525</v>
      </c>
      <c r="M73" s="81">
        <f t="shared" si="19"/>
        <v>9.7518078115758779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9.4454682991703525</v>
      </c>
      <c r="W73" s="94"/>
      <c r="X73" s="88">
        <v>0.41866400028755069</v>
      </c>
      <c r="Y73" s="88">
        <v>0</v>
      </c>
      <c r="Z73" s="88">
        <v>0</v>
      </c>
      <c r="AA73" s="88">
        <v>0</v>
      </c>
      <c r="AB73" s="88">
        <v>0</v>
      </c>
      <c r="AC73" s="88">
        <v>9.0268042988828014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13.651999999999999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9.4454682991703525</v>
      </c>
      <c r="M74" s="81">
        <f t="shared" si="19"/>
        <v>9.7518078115758779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9.4454682991703525</v>
      </c>
      <c r="W74" s="94"/>
      <c r="X74" s="88">
        <v>0.41866400028755069</v>
      </c>
      <c r="Y74" s="88">
        <v>0</v>
      </c>
      <c r="Z74" s="88">
        <v>0</v>
      </c>
      <c r="AA74" s="88">
        <v>0</v>
      </c>
      <c r="AB74" s="88">
        <v>0</v>
      </c>
      <c r="AC74" s="88">
        <v>9.0268042988828014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11.596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9.4454682991703525</v>
      </c>
      <c r="M75" s="81">
        <f t="shared" si="19"/>
        <v>9.7518078115758779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9.4454682991703525</v>
      </c>
      <c r="W75" s="94"/>
      <c r="X75" s="88">
        <v>0.41866400028755069</v>
      </c>
      <c r="Y75" s="88">
        <v>0</v>
      </c>
      <c r="Z75" s="88">
        <v>0</v>
      </c>
      <c r="AA75" s="88">
        <v>0</v>
      </c>
      <c r="AB75" s="88">
        <v>0</v>
      </c>
      <c r="AC75" s="88">
        <v>9.0268042988828014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13.268000000000001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9.4454682991703525</v>
      </c>
      <c r="M76" s="81">
        <f t="shared" si="19"/>
        <v>9.7518078115758779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9.4454682991703525</v>
      </c>
      <c r="W76" s="94"/>
      <c r="X76" s="88">
        <v>0.41866400028755069</v>
      </c>
      <c r="Y76" s="88">
        <v>0</v>
      </c>
      <c r="Z76" s="88">
        <v>0</v>
      </c>
      <c r="AA76" s="88">
        <v>0</v>
      </c>
      <c r="AB76" s="88">
        <v>0</v>
      </c>
      <c r="AC76" s="88">
        <v>9.0268042988828014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12.384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9.4454682991703525</v>
      </c>
      <c r="M77" s="81">
        <f t="shared" si="19"/>
        <v>9.7518078115758779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9.4454682991703525</v>
      </c>
      <c r="W77" s="94"/>
      <c r="X77" s="88">
        <v>0.41866400028755069</v>
      </c>
      <c r="Y77" s="88">
        <v>0</v>
      </c>
      <c r="Z77" s="88">
        <v>0</v>
      </c>
      <c r="AA77" s="88">
        <v>0</v>
      </c>
      <c r="AB77" s="88">
        <v>0</v>
      </c>
      <c r="AC77" s="88">
        <v>9.0268042988828014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16.532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9.4454682991703525</v>
      </c>
      <c r="M78" s="81">
        <f t="shared" si="19"/>
        <v>9.7518078115758779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9.4454682991703525</v>
      </c>
      <c r="W78" s="94"/>
      <c r="X78" s="88">
        <v>0.41866400028755069</v>
      </c>
      <c r="Y78" s="88">
        <v>0</v>
      </c>
      <c r="Z78" s="88">
        <v>0</v>
      </c>
      <c r="AA78" s="88">
        <v>0</v>
      </c>
      <c r="AB78" s="88">
        <v>0</v>
      </c>
      <c r="AC78" s="88">
        <v>9.0268042988828014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18.295999999999999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9.4454682991703525</v>
      </c>
      <c r="M79" s="81">
        <f t="shared" si="19"/>
        <v>9.7518078115758779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9.4454682991703525</v>
      </c>
      <c r="W79" s="94"/>
      <c r="X79" s="88">
        <v>0.41866400028755069</v>
      </c>
      <c r="Y79" s="88">
        <v>0</v>
      </c>
      <c r="Z79" s="88">
        <v>0</v>
      </c>
      <c r="AA79" s="88">
        <v>0</v>
      </c>
      <c r="AB79" s="88">
        <v>0</v>
      </c>
      <c r="AC79" s="88">
        <v>9.0268042988828014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16.724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9.4454682991703525</v>
      </c>
      <c r="M80" s="81">
        <f t="shared" si="19"/>
        <v>9.7518078115758779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9.4454682991703525</v>
      </c>
      <c r="W80" s="94"/>
      <c r="X80" s="88">
        <v>0.41866400028755069</v>
      </c>
      <c r="Y80" s="88">
        <v>0</v>
      </c>
      <c r="Z80" s="88">
        <v>0</v>
      </c>
      <c r="AA80" s="88">
        <v>0</v>
      </c>
      <c r="AB80" s="88">
        <v>0</v>
      </c>
      <c r="AC80" s="88">
        <v>9.0268042988828014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18.431999999999999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9.4454682991703525</v>
      </c>
      <c r="M81" s="81">
        <f t="shared" si="19"/>
        <v>9.7518078115758779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9.4454682991703525</v>
      </c>
      <c r="W81" s="94"/>
      <c r="X81" s="88">
        <v>0.41866400028755069</v>
      </c>
      <c r="Y81" s="88">
        <v>0</v>
      </c>
      <c r="Z81" s="88">
        <v>0</v>
      </c>
      <c r="AA81" s="88">
        <v>0</v>
      </c>
      <c r="AB81" s="88">
        <v>0</v>
      </c>
      <c r="AC81" s="88">
        <v>9.0268042988828014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18.376000000000001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9.4454682991703525</v>
      </c>
      <c r="M82" s="81">
        <f t="shared" si="19"/>
        <v>9.7518078115758779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9.4454682991703525</v>
      </c>
      <c r="W82" s="94"/>
      <c r="X82" s="88">
        <v>0.41866400028755069</v>
      </c>
      <c r="Y82" s="88">
        <v>0</v>
      </c>
      <c r="Z82" s="88">
        <v>0</v>
      </c>
      <c r="AA82" s="88">
        <v>0</v>
      </c>
      <c r="AB82" s="88">
        <v>0</v>
      </c>
      <c r="AC82" s="88">
        <v>9.0268042988828014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18.568000000000001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9.4454682991703525</v>
      </c>
      <c r="M83" s="81">
        <f t="shared" si="19"/>
        <v>9.7518078115758779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9.4454682991703525</v>
      </c>
      <c r="W83" s="94"/>
      <c r="X83" s="88">
        <v>0.41866400028755069</v>
      </c>
      <c r="Y83" s="88">
        <v>0</v>
      </c>
      <c r="Z83" s="88">
        <v>0</v>
      </c>
      <c r="AA83" s="88">
        <v>0</v>
      </c>
      <c r="AB83" s="88">
        <v>0</v>
      </c>
      <c r="AC83" s="88">
        <v>9.0268042988828014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17.992000000000001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9.4454682991703525</v>
      </c>
      <c r="M84" s="81">
        <f t="shared" si="19"/>
        <v>9.7518078115758779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9.4454682991703525</v>
      </c>
      <c r="W84" s="94"/>
      <c r="X84" s="88">
        <v>0.41866400028755069</v>
      </c>
      <c r="Y84" s="88">
        <v>0</v>
      </c>
      <c r="Z84" s="88">
        <v>0</v>
      </c>
      <c r="AA84" s="88">
        <v>0</v>
      </c>
      <c r="AB84" s="88">
        <v>0</v>
      </c>
      <c r="AC84" s="88">
        <v>9.0268042988828014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17.72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9.4454682991703525</v>
      </c>
      <c r="M85" s="81">
        <f t="shared" si="19"/>
        <v>9.7518078115758779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9.4454682991703525</v>
      </c>
      <c r="W85" s="94"/>
      <c r="X85" s="88">
        <v>0.41866400028755069</v>
      </c>
      <c r="Y85" s="88">
        <v>0</v>
      </c>
      <c r="Z85" s="88">
        <v>0</v>
      </c>
      <c r="AA85" s="88">
        <v>0</v>
      </c>
      <c r="AB85" s="88">
        <v>0</v>
      </c>
      <c r="AC85" s="88">
        <v>9.0268042988828014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17.164000000000001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9.4454682991703525</v>
      </c>
      <c r="M86" s="81">
        <f t="shared" si="19"/>
        <v>9.7518078115758779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9.4454682991703525</v>
      </c>
      <c r="W86" s="94"/>
      <c r="X86" s="88">
        <v>0.41866400028755069</v>
      </c>
      <c r="Y86" s="88">
        <v>0</v>
      </c>
      <c r="Z86" s="88">
        <v>0</v>
      </c>
      <c r="AA86" s="88">
        <v>0</v>
      </c>
      <c r="AB86" s="88">
        <v>0</v>
      </c>
      <c r="AC86" s="88">
        <v>9.0268042988828014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18.143999999999998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9.4454682991703525</v>
      </c>
      <c r="M87" s="81">
        <f t="shared" si="19"/>
        <v>9.7518078115758779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9.4454682991703525</v>
      </c>
      <c r="W87" s="94"/>
      <c r="X87" s="88">
        <v>0.41866400028755069</v>
      </c>
      <c r="Y87" s="88">
        <v>0</v>
      </c>
      <c r="Z87" s="88">
        <v>0</v>
      </c>
      <c r="AA87" s="88">
        <v>0</v>
      </c>
      <c r="AB87" s="88">
        <v>0</v>
      </c>
      <c r="AC87" s="88">
        <v>9.0268042988828014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17.931999999999999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9.4454682991703525</v>
      </c>
      <c r="M88" s="81">
        <f t="shared" si="19"/>
        <v>9.7518078115758779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9.4454682991703525</v>
      </c>
      <c r="W88" s="94"/>
      <c r="X88" s="88">
        <v>0.41866400028755069</v>
      </c>
      <c r="Y88" s="88">
        <v>0</v>
      </c>
      <c r="Z88" s="88">
        <v>0</v>
      </c>
      <c r="AA88" s="88">
        <v>0</v>
      </c>
      <c r="AB88" s="88">
        <v>0</v>
      </c>
      <c r="AC88" s="88">
        <v>9.0268042988828014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17.431999999999999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9.4454682991703525</v>
      </c>
      <c r="M89" s="81">
        <f t="shared" si="19"/>
        <v>9.7518078115758779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9.4454682991703525</v>
      </c>
      <c r="W89" s="94"/>
      <c r="X89" s="88">
        <v>0.41866400028755069</v>
      </c>
      <c r="Y89" s="88">
        <v>0</v>
      </c>
      <c r="Z89" s="88">
        <v>0</v>
      </c>
      <c r="AA89" s="88">
        <v>0</v>
      </c>
      <c r="AB89" s="88">
        <v>0</v>
      </c>
      <c r="AC89" s="88">
        <v>9.0268042988828014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17.068000000000001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9.4454682991703525</v>
      </c>
      <c r="M90" s="81">
        <f t="shared" si="19"/>
        <v>9.7518078115758779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9.4454682991703525</v>
      </c>
      <c r="W90" s="94"/>
      <c r="X90" s="88">
        <v>0.41866400028755069</v>
      </c>
      <c r="Y90" s="88">
        <v>0</v>
      </c>
      <c r="Z90" s="88">
        <v>0</v>
      </c>
      <c r="AA90" s="88">
        <v>0</v>
      </c>
      <c r="AB90" s="88">
        <v>0</v>
      </c>
      <c r="AC90" s="88">
        <v>9.0268042988828014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18.7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9.4454682991703525</v>
      </c>
      <c r="M91" s="81">
        <f t="shared" si="19"/>
        <v>9.7518078115758779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9.4454682991703525</v>
      </c>
      <c r="W91" s="94"/>
      <c r="X91" s="88">
        <v>0.41866400028755069</v>
      </c>
      <c r="Y91" s="88">
        <v>0</v>
      </c>
      <c r="Z91" s="88">
        <v>0</v>
      </c>
      <c r="AA91" s="88">
        <v>0</v>
      </c>
      <c r="AB91" s="88">
        <v>0</v>
      </c>
      <c r="AC91" s="88">
        <v>9.0268042988828014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18.776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9.4454682991703525</v>
      </c>
      <c r="M92" s="81">
        <f t="shared" si="19"/>
        <v>9.7518078115758779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9.4454682991703525</v>
      </c>
      <c r="W92" s="94"/>
      <c r="X92" s="88">
        <v>0.41866400028755069</v>
      </c>
      <c r="Y92" s="88">
        <v>0</v>
      </c>
      <c r="Z92" s="88">
        <v>0</v>
      </c>
      <c r="AA92" s="88">
        <v>0</v>
      </c>
      <c r="AB92" s="88">
        <v>0</v>
      </c>
      <c r="AC92" s="88">
        <v>9.0268042988828014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18.047999999999998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9.4454682991703525</v>
      </c>
      <c r="M93" s="81">
        <f t="shared" si="19"/>
        <v>9.7518078115758779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9.4454682991703525</v>
      </c>
      <c r="W93" s="94"/>
      <c r="X93" s="88">
        <v>0.41866400028755069</v>
      </c>
      <c r="Y93" s="88">
        <v>0</v>
      </c>
      <c r="Z93" s="88">
        <v>0</v>
      </c>
      <c r="AA93" s="88">
        <v>0</v>
      </c>
      <c r="AB93" s="88">
        <v>0</v>
      </c>
      <c r="AC93" s="88">
        <v>9.0268042988828014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18.123999999999999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9.4454682991703525</v>
      </c>
      <c r="M94" s="81">
        <f t="shared" si="19"/>
        <v>9.7518078115758779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9.4454682991703525</v>
      </c>
      <c r="W94" s="94"/>
      <c r="X94" s="88">
        <v>0.41866400028755069</v>
      </c>
      <c r="Y94" s="88">
        <v>0</v>
      </c>
      <c r="Z94" s="88">
        <v>0</v>
      </c>
      <c r="AA94" s="88">
        <v>0</v>
      </c>
      <c r="AB94" s="88">
        <v>0</v>
      </c>
      <c r="AC94" s="88">
        <v>9.0268042988828014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18.047999999999998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9.4454682991703525</v>
      </c>
      <c r="M95" s="81">
        <f t="shared" si="19"/>
        <v>9.7518078115758779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9.4454682991703525</v>
      </c>
      <c r="W95" s="94"/>
      <c r="X95" s="88">
        <v>0.41866400028755069</v>
      </c>
      <c r="Y95" s="88">
        <v>0</v>
      </c>
      <c r="Z95" s="88">
        <v>0</v>
      </c>
      <c r="AA95" s="88">
        <v>0</v>
      </c>
      <c r="AB95" s="88">
        <v>0</v>
      </c>
      <c r="AC95" s="88">
        <v>9.0268042988828014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16.648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9.4454682991703525</v>
      </c>
      <c r="M96" s="81">
        <f t="shared" si="19"/>
        <v>9.7518078115758779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9.4454682991703525</v>
      </c>
      <c r="W96" s="94"/>
      <c r="X96" s="88">
        <v>0.41866400028755069</v>
      </c>
      <c r="Y96" s="88">
        <v>0</v>
      </c>
      <c r="Z96" s="88">
        <v>0</v>
      </c>
      <c r="AA96" s="88">
        <v>0</v>
      </c>
      <c r="AB96" s="88">
        <v>0</v>
      </c>
      <c r="AC96" s="88">
        <v>9.0268042988828014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18.739999999999998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9.4454682991703525</v>
      </c>
      <c r="M97" s="81">
        <f t="shared" si="19"/>
        <v>9.7518078115758779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9.4454682991703525</v>
      </c>
      <c r="W97" s="94"/>
      <c r="X97" s="88">
        <v>0.41866400028755069</v>
      </c>
      <c r="Y97" s="88">
        <v>0</v>
      </c>
      <c r="Z97" s="88">
        <v>0</v>
      </c>
      <c r="AA97" s="88">
        <v>0</v>
      </c>
      <c r="AB97" s="88">
        <v>0</v>
      </c>
      <c r="AC97" s="88">
        <v>9.0268042988828014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18.391999999999999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9.4454682991703525</v>
      </c>
      <c r="M98" s="81">
        <f t="shared" si="19"/>
        <v>9.7518078115758779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9.4454682991703525</v>
      </c>
      <c r="W98" s="94"/>
      <c r="X98" s="88">
        <v>0.41866400028755069</v>
      </c>
      <c r="Y98" s="88">
        <v>0</v>
      </c>
      <c r="Z98" s="88">
        <v>0</v>
      </c>
      <c r="AA98" s="88">
        <v>0</v>
      </c>
      <c r="AB98" s="88">
        <v>0</v>
      </c>
      <c r="AC98" s="88">
        <v>9.0268042988828014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0.33278300000000005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0.2266912391800881</v>
      </c>
      <c r="M99" s="85">
        <f t="shared" si="22"/>
        <v>0.23404338747782097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0.2266912391800881</v>
      </c>
      <c r="W99" s="94"/>
      <c r="X99" s="89">
        <f t="shared" si="24"/>
        <v>1.0047936006901197E-2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0.21664330317318692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18.79</v>
      </c>
      <c r="AH3" s="199">
        <v>0</v>
      </c>
      <c r="AI3" s="199">
        <v>35</v>
      </c>
      <c r="AJ3" s="199">
        <v>0</v>
      </c>
      <c r="AK3" s="199">
        <v>31.04</v>
      </c>
      <c r="AL3" s="199">
        <v>0</v>
      </c>
      <c r="AM3" s="199">
        <v>0</v>
      </c>
      <c r="AN3" s="199">
        <v>0</v>
      </c>
      <c r="AO3" s="199">
        <v>15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18.79</v>
      </c>
      <c r="AH4" s="199">
        <v>0</v>
      </c>
      <c r="AI4" s="199">
        <v>35</v>
      </c>
      <c r="AJ4" s="199">
        <v>0</v>
      </c>
      <c r="AK4" s="199">
        <v>31.04</v>
      </c>
      <c r="AL4" s="199">
        <v>0</v>
      </c>
      <c r="AM4" s="199">
        <v>0</v>
      </c>
      <c r="AN4" s="199">
        <v>0</v>
      </c>
      <c r="AO4" s="199">
        <v>15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18.79</v>
      </c>
      <c r="AH5" s="199">
        <v>0</v>
      </c>
      <c r="AI5" s="199">
        <v>35</v>
      </c>
      <c r="AJ5" s="199">
        <v>0</v>
      </c>
      <c r="AK5" s="199">
        <v>31.04</v>
      </c>
      <c r="AL5" s="199">
        <v>0</v>
      </c>
      <c r="AM5" s="199">
        <v>0</v>
      </c>
      <c r="AN5" s="199">
        <v>0</v>
      </c>
      <c r="AO5" s="199">
        <v>15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18.79</v>
      </c>
      <c r="AH6" s="199">
        <v>0</v>
      </c>
      <c r="AI6" s="199">
        <v>35</v>
      </c>
      <c r="AJ6" s="199">
        <v>0</v>
      </c>
      <c r="AK6" s="199">
        <v>31.04</v>
      </c>
      <c r="AL6" s="199">
        <v>0</v>
      </c>
      <c r="AM6" s="199">
        <v>0</v>
      </c>
      <c r="AN6" s="199">
        <v>0</v>
      </c>
      <c r="AO6" s="199">
        <v>15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18.79</v>
      </c>
      <c r="AH7" s="199">
        <v>0</v>
      </c>
      <c r="AI7" s="199">
        <v>35</v>
      </c>
      <c r="AJ7" s="199">
        <v>0</v>
      </c>
      <c r="AK7" s="199">
        <v>31.04</v>
      </c>
      <c r="AL7" s="199">
        <v>0</v>
      </c>
      <c r="AM7" s="199">
        <v>0</v>
      </c>
      <c r="AN7" s="199">
        <v>0</v>
      </c>
      <c r="AO7" s="199">
        <v>15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18.79</v>
      </c>
      <c r="AH8" s="199">
        <v>0</v>
      </c>
      <c r="AI8" s="199">
        <v>35</v>
      </c>
      <c r="AJ8" s="199">
        <v>0</v>
      </c>
      <c r="AK8" s="199">
        <v>31.04</v>
      </c>
      <c r="AL8" s="199">
        <v>0</v>
      </c>
      <c r="AM8" s="199">
        <v>0</v>
      </c>
      <c r="AN8" s="199">
        <v>0</v>
      </c>
      <c r="AO8" s="199">
        <v>15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18.79</v>
      </c>
      <c r="AH9" s="199">
        <v>0</v>
      </c>
      <c r="AI9" s="199">
        <v>35</v>
      </c>
      <c r="AJ9" s="199">
        <v>0</v>
      </c>
      <c r="AK9" s="199">
        <v>31.04</v>
      </c>
      <c r="AL9" s="199">
        <v>0</v>
      </c>
      <c r="AM9" s="199">
        <v>0</v>
      </c>
      <c r="AN9" s="199">
        <v>0</v>
      </c>
      <c r="AO9" s="199">
        <v>15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18.79</v>
      </c>
      <c r="AH10" s="199">
        <v>0</v>
      </c>
      <c r="AI10" s="199">
        <v>35</v>
      </c>
      <c r="AJ10" s="199">
        <v>0</v>
      </c>
      <c r="AK10" s="199">
        <v>31.04</v>
      </c>
      <c r="AL10" s="199">
        <v>0</v>
      </c>
      <c r="AM10" s="199">
        <v>0</v>
      </c>
      <c r="AN10" s="199">
        <v>0</v>
      </c>
      <c r="AO10" s="199">
        <v>15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18.79</v>
      </c>
      <c r="AH11" s="199">
        <v>0</v>
      </c>
      <c r="AI11" s="199">
        <v>35</v>
      </c>
      <c r="AJ11" s="199">
        <v>0</v>
      </c>
      <c r="AK11" s="199">
        <v>31.04</v>
      </c>
      <c r="AL11" s="199">
        <v>0</v>
      </c>
      <c r="AM11" s="199">
        <v>0</v>
      </c>
      <c r="AN11" s="199">
        <v>0</v>
      </c>
      <c r="AO11" s="199">
        <v>15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18.79</v>
      </c>
      <c r="AH12" s="199">
        <v>0</v>
      </c>
      <c r="AI12" s="199">
        <v>35</v>
      </c>
      <c r="AJ12" s="199">
        <v>0</v>
      </c>
      <c r="AK12" s="199">
        <v>31.04</v>
      </c>
      <c r="AL12" s="199">
        <v>0</v>
      </c>
      <c r="AM12" s="199">
        <v>0</v>
      </c>
      <c r="AN12" s="199">
        <v>0</v>
      </c>
      <c r="AO12" s="199">
        <v>15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18.79</v>
      </c>
      <c r="AH13" s="199">
        <v>0</v>
      </c>
      <c r="AI13" s="199">
        <v>35</v>
      </c>
      <c r="AJ13" s="199">
        <v>0</v>
      </c>
      <c r="AK13" s="199">
        <v>31.04</v>
      </c>
      <c r="AL13" s="199">
        <v>0</v>
      </c>
      <c r="AM13" s="199">
        <v>0</v>
      </c>
      <c r="AN13" s="199">
        <v>0</v>
      </c>
      <c r="AO13" s="199">
        <v>15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18.79</v>
      </c>
      <c r="AH14" s="199">
        <v>0</v>
      </c>
      <c r="AI14" s="199">
        <v>35</v>
      </c>
      <c r="AJ14" s="199">
        <v>0</v>
      </c>
      <c r="AK14" s="199">
        <v>31.04</v>
      </c>
      <c r="AL14" s="199">
        <v>0</v>
      </c>
      <c r="AM14" s="199">
        <v>0</v>
      </c>
      <c r="AN14" s="199">
        <v>0</v>
      </c>
      <c r="AO14" s="199">
        <v>15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18.79</v>
      </c>
      <c r="AH15" s="199">
        <v>0</v>
      </c>
      <c r="AI15" s="199">
        <v>60</v>
      </c>
      <c r="AJ15" s="199">
        <v>0</v>
      </c>
      <c r="AK15" s="199">
        <v>31.04</v>
      </c>
      <c r="AL15" s="199">
        <v>0</v>
      </c>
      <c r="AM15" s="199">
        <v>0</v>
      </c>
      <c r="AN15" s="199">
        <v>0</v>
      </c>
      <c r="AO15" s="199">
        <v>20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18.79</v>
      </c>
      <c r="AH16" s="199">
        <v>0</v>
      </c>
      <c r="AI16" s="199">
        <v>60</v>
      </c>
      <c r="AJ16" s="199">
        <v>0</v>
      </c>
      <c r="AK16" s="199">
        <v>31.04</v>
      </c>
      <c r="AL16" s="199">
        <v>0</v>
      </c>
      <c r="AM16" s="199">
        <v>0</v>
      </c>
      <c r="AN16" s="199">
        <v>0</v>
      </c>
      <c r="AO16" s="199">
        <v>20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18.79</v>
      </c>
      <c r="AH17" s="199">
        <v>0</v>
      </c>
      <c r="AI17" s="199">
        <v>60</v>
      </c>
      <c r="AJ17" s="199">
        <v>0</v>
      </c>
      <c r="AK17" s="199">
        <v>31.04</v>
      </c>
      <c r="AL17" s="199">
        <v>0</v>
      </c>
      <c r="AM17" s="199">
        <v>0</v>
      </c>
      <c r="AN17" s="199">
        <v>0</v>
      </c>
      <c r="AO17" s="199">
        <v>20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18.79</v>
      </c>
      <c r="AH18" s="199">
        <v>0</v>
      </c>
      <c r="AI18" s="199">
        <v>60</v>
      </c>
      <c r="AJ18" s="199">
        <v>0</v>
      </c>
      <c r="AK18" s="199">
        <v>31.04</v>
      </c>
      <c r="AL18" s="199">
        <v>0</v>
      </c>
      <c r="AM18" s="199">
        <v>0</v>
      </c>
      <c r="AN18" s="199">
        <v>0</v>
      </c>
      <c r="AO18" s="199">
        <v>20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18.79</v>
      </c>
      <c r="AH19" s="199">
        <v>0</v>
      </c>
      <c r="AI19" s="199">
        <v>60</v>
      </c>
      <c r="AJ19" s="199">
        <v>0</v>
      </c>
      <c r="AK19" s="199">
        <v>31.04</v>
      </c>
      <c r="AL19" s="199">
        <v>0</v>
      </c>
      <c r="AM19" s="199">
        <v>0</v>
      </c>
      <c r="AN19" s="199">
        <v>0</v>
      </c>
      <c r="AO19" s="199">
        <v>20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18.79</v>
      </c>
      <c r="AH20" s="199">
        <v>0</v>
      </c>
      <c r="AI20" s="199">
        <v>60</v>
      </c>
      <c r="AJ20" s="199">
        <v>0</v>
      </c>
      <c r="AK20" s="199">
        <v>31.04</v>
      </c>
      <c r="AL20" s="199">
        <v>0</v>
      </c>
      <c r="AM20" s="199">
        <v>0</v>
      </c>
      <c r="AN20" s="199">
        <v>0</v>
      </c>
      <c r="AO20" s="199">
        <v>20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18.79</v>
      </c>
      <c r="AH21" s="199">
        <v>0</v>
      </c>
      <c r="AI21" s="199">
        <v>60</v>
      </c>
      <c r="AJ21" s="199">
        <v>0</v>
      </c>
      <c r="AK21" s="199">
        <v>31.04</v>
      </c>
      <c r="AL21" s="199">
        <v>0</v>
      </c>
      <c r="AM21" s="199">
        <v>0</v>
      </c>
      <c r="AN21" s="199">
        <v>0</v>
      </c>
      <c r="AO21" s="199">
        <v>20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18.79</v>
      </c>
      <c r="AH22" s="199">
        <v>0</v>
      </c>
      <c r="AI22" s="199">
        <v>60</v>
      </c>
      <c r="AJ22" s="199">
        <v>0</v>
      </c>
      <c r="AK22" s="199">
        <v>31.04</v>
      </c>
      <c r="AL22" s="199">
        <v>0</v>
      </c>
      <c r="AM22" s="199">
        <v>0</v>
      </c>
      <c r="AN22" s="199">
        <v>0</v>
      </c>
      <c r="AO22" s="199">
        <v>20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18.79</v>
      </c>
      <c r="AH23" s="199">
        <v>0</v>
      </c>
      <c r="AI23" s="199">
        <v>60</v>
      </c>
      <c r="AJ23" s="199">
        <v>0</v>
      </c>
      <c r="AK23" s="199">
        <v>31.04</v>
      </c>
      <c r="AL23" s="199">
        <v>0</v>
      </c>
      <c r="AM23" s="199">
        <v>0</v>
      </c>
      <c r="AN23" s="199">
        <v>0</v>
      </c>
      <c r="AO23" s="199">
        <v>20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18.79</v>
      </c>
      <c r="AH24" s="199">
        <v>0</v>
      </c>
      <c r="AI24" s="199">
        <v>60</v>
      </c>
      <c r="AJ24" s="199">
        <v>0</v>
      </c>
      <c r="AK24" s="199">
        <v>31.04</v>
      </c>
      <c r="AL24" s="199">
        <v>0</v>
      </c>
      <c r="AM24" s="199">
        <v>0</v>
      </c>
      <c r="AN24" s="199">
        <v>0</v>
      </c>
      <c r="AO24" s="199">
        <v>20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18.79</v>
      </c>
      <c r="AH25" s="199">
        <v>0</v>
      </c>
      <c r="AI25" s="199">
        <v>60</v>
      </c>
      <c r="AJ25" s="199">
        <v>0</v>
      </c>
      <c r="AK25" s="199">
        <v>31.04</v>
      </c>
      <c r="AL25" s="199">
        <v>0</v>
      </c>
      <c r="AM25" s="199">
        <v>0</v>
      </c>
      <c r="AN25" s="199">
        <v>0</v>
      </c>
      <c r="AO25" s="199">
        <v>20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18.79</v>
      </c>
      <c r="AH26" s="199">
        <v>0</v>
      </c>
      <c r="AI26" s="199">
        <v>60</v>
      </c>
      <c r="AJ26" s="199">
        <v>0</v>
      </c>
      <c r="AK26" s="199">
        <v>31.04</v>
      </c>
      <c r="AL26" s="199">
        <v>0</v>
      </c>
      <c r="AM26" s="199">
        <v>0</v>
      </c>
      <c r="AN26" s="199">
        <v>0</v>
      </c>
      <c r="AO26" s="199">
        <v>20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18.79</v>
      </c>
      <c r="AH27" s="199">
        <v>0</v>
      </c>
      <c r="AI27" s="199">
        <v>60</v>
      </c>
      <c r="AJ27" s="199">
        <v>0</v>
      </c>
      <c r="AK27" s="199">
        <v>31.04</v>
      </c>
      <c r="AL27" s="199">
        <v>0</v>
      </c>
      <c r="AM27" s="199">
        <v>0</v>
      </c>
      <c r="AN27" s="199">
        <v>0</v>
      </c>
      <c r="AO27" s="199">
        <v>20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18.79</v>
      </c>
      <c r="AH28" s="199">
        <v>0</v>
      </c>
      <c r="AI28" s="199">
        <v>60</v>
      </c>
      <c r="AJ28" s="199">
        <v>0</v>
      </c>
      <c r="AK28" s="199">
        <v>31.04</v>
      </c>
      <c r="AL28" s="199">
        <v>0</v>
      </c>
      <c r="AM28" s="199">
        <v>0</v>
      </c>
      <c r="AN28" s="199">
        <v>0</v>
      </c>
      <c r="AO28" s="199">
        <v>20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18.79</v>
      </c>
      <c r="AH29" s="199">
        <v>0</v>
      </c>
      <c r="AI29" s="199">
        <v>60</v>
      </c>
      <c r="AJ29" s="199">
        <v>0</v>
      </c>
      <c r="AK29" s="199">
        <v>31.04</v>
      </c>
      <c r="AL29" s="199">
        <v>0</v>
      </c>
      <c r="AM29" s="199">
        <v>0</v>
      </c>
      <c r="AN29" s="199">
        <v>0</v>
      </c>
      <c r="AO29" s="199">
        <v>20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18.79</v>
      </c>
      <c r="AH30" s="199">
        <v>0</v>
      </c>
      <c r="AI30" s="199">
        <v>60</v>
      </c>
      <c r="AJ30" s="199">
        <v>0</v>
      </c>
      <c r="AK30" s="199">
        <v>31.04</v>
      </c>
      <c r="AL30" s="199">
        <v>0</v>
      </c>
      <c r="AM30" s="199">
        <v>0</v>
      </c>
      <c r="AN30" s="199">
        <v>0</v>
      </c>
      <c r="AO30" s="199">
        <v>20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18.79</v>
      </c>
      <c r="AH31" s="199">
        <v>0</v>
      </c>
      <c r="AI31" s="199">
        <v>60</v>
      </c>
      <c r="AJ31" s="199">
        <v>0</v>
      </c>
      <c r="AK31" s="199">
        <v>31.04</v>
      </c>
      <c r="AL31" s="199">
        <v>0</v>
      </c>
      <c r="AM31" s="199">
        <v>0</v>
      </c>
      <c r="AN31" s="199">
        <v>0</v>
      </c>
      <c r="AO31" s="199">
        <v>13.76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18.79</v>
      </c>
      <c r="AH32" s="199">
        <v>0</v>
      </c>
      <c r="AI32" s="199">
        <v>60</v>
      </c>
      <c r="AJ32" s="199">
        <v>0</v>
      </c>
      <c r="AK32" s="199">
        <v>31.04</v>
      </c>
      <c r="AL32" s="199">
        <v>0</v>
      </c>
      <c r="AM32" s="199">
        <v>0</v>
      </c>
      <c r="AN32" s="199">
        <v>0</v>
      </c>
      <c r="AO32" s="199">
        <v>14.55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18.79</v>
      </c>
      <c r="AH33" s="199">
        <v>0</v>
      </c>
      <c r="AI33" s="199">
        <v>60</v>
      </c>
      <c r="AJ33" s="199">
        <v>0</v>
      </c>
      <c r="AK33" s="199">
        <v>31.04</v>
      </c>
      <c r="AL33" s="199">
        <v>0</v>
      </c>
      <c r="AM33" s="199">
        <v>0</v>
      </c>
      <c r="AN33" s="199">
        <v>0</v>
      </c>
      <c r="AO33" s="199">
        <v>14.42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18.79</v>
      </c>
      <c r="AH34" s="199">
        <v>0</v>
      </c>
      <c r="AI34" s="199">
        <v>60</v>
      </c>
      <c r="AJ34" s="199">
        <v>0</v>
      </c>
      <c r="AK34" s="199">
        <v>31.04</v>
      </c>
      <c r="AL34" s="199">
        <v>0</v>
      </c>
      <c r="AM34" s="199">
        <v>0</v>
      </c>
      <c r="AN34" s="199">
        <v>0</v>
      </c>
      <c r="AO34" s="199">
        <v>14.42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18.79</v>
      </c>
      <c r="AH35" s="199">
        <v>0</v>
      </c>
      <c r="AI35" s="199">
        <v>60</v>
      </c>
      <c r="AJ35" s="199">
        <v>0</v>
      </c>
      <c r="AK35" s="199">
        <v>31.04</v>
      </c>
      <c r="AL35" s="199">
        <v>0</v>
      </c>
      <c r="AM35" s="199">
        <v>0</v>
      </c>
      <c r="AN35" s="199">
        <v>0</v>
      </c>
      <c r="AO35" s="199">
        <v>14.21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18.79</v>
      </c>
      <c r="AH36" s="199">
        <v>0</v>
      </c>
      <c r="AI36" s="199">
        <v>60</v>
      </c>
      <c r="AJ36" s="199">
        <v>0</v>
      </c>
      <c r="AK36" s="199">
        <v>31.04</v>
      </c>
      <c r="AL36" s="199">
        <v>0</v>
      </c>
      <c r="AM36" s="199">
        <v>0</v>
      </c>
      <c r="AN36" s="199">
        <v>0</v>
      </c>
      <c r="AO36" s="199">
        <v>14.21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18.79</v>
      </c>
      <c r="AH37" s="199">
        <v>0</v>
      </c>
      <c r="AI37" s="199">
        <v>60</v>
      </c>
      <c r="AJ37" s="199">
        <v>0</v>
      </c>
      <c r="AK37" s="199">
        <v>31.04</v>
      </c>
      <c r="AL37" s="199">
        <v>0</v>
      </c>
      <c r="AM37" s="199">
        <v>0</v>
      </c>
      <c r="AN37" s="199">
        <v>0</v>
      </c>
      <c r="AO37" s="199">
        <v>12.74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18.79</v>
      </c>
      <c r="AH38" s="199">
        <v>0</v>
      </c>
      <c r="AI38" s="199">
        <v>60</v>
      </c>
      <c r="AJ38" s="199">
        <v>0</v>
      </c>
      <c r="AK38" s="199">
        <v>31.04</v>
      </c>
      <c r="AL38" s="199">
        <v>0</v>
      </c>
      <c r="AM38" s="199">
        <v>0</v>
      </c>
      <c r="AN38" s="199">
        <v>0</v>
      </c>
      <c r="AO38" s="199">
        <v>14.21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18.79</v>
      </c>
      <c r="AH39" s="199">
        <v>0</v>
      </c>
      <c r="AI39" s="199">
        <v>60</v>
      </c>
      <c r="AJ39" s="199">
        <v>0</v>
      </c>
      <c r="AK39" s="199">
        <v>31.04</v>
      </c>
      <c r="AL39" s="199">
        <v>0</v>
      </c>
      <c r="AM39" s="199">
        <v>0</v>
      </c>
      <c r="AN39" s="199">
        <v>0</v>
      </c>
      <c r="AO39" s="199">
        <v>14.21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18.79</v>
      </c>
      <c r="AH40" s="199">
        <v>0</v>
      </c>
      <c r="AI40" s="199">
        <v>60</v>
      </c>
      <c r="AJ40" s="199">
        <v>0</v>
      </c>
      <c r="AK40" s="199">
        <v>31.04</v>
      </c>
      <c r="AL40" s="199">
        <v>0</v>
      </c>
      <c r="AM40" s="199">
        <v>0</v>
      </c>
      <c r="AN40" s="199">
        <v>0</v>
      </c>
      <c r="AO40" s="199">
        <v>14.21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18.79</v>
      </c>
      <c r="AH41" s="199">
        <v>0</v>
      </c>
      <c r="AI41" s="199">
        <v>60</v>
      </c>
      <c r="AJ41" s="199">
        <v>0</v>
      </c>
      <c r="AK41" s="199">
        <v>31.04</v>
      </c>
      <c r="AL41" s="199">
        <v>0</v>
      </c>
      <c r="AM41" s="199">
        <v>0</v>
      </c>
      <c r="AN41" s="199">
        <v>0</v>
      </c>
      <c r="AO41" s="199">
        <v>14.21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18.79</v>
      </c>
      <c r="AH42" s="199">
        <v>0</v>
      </c>
      <c r="AI42" s="199">
        <v>60</v>
      </c>
      <c r="AJ42" s="199">
        <v>0</v>
      </c>
      <c r="AK42" s="199">
        <v>31.04</v>
      </c>
      <c r="AL42" s="199">
        <v>0</v>
      </c>
      <c r="AM42" s="199">
        <v>0</v>
      </c>
      <c r="AN42" s="199">
        <v>0</v>
      </c>
      <c r="AO42" s="199">
        <v>14.21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18.79</v>
      </c>
      <c r="AH43" s="199">
        <v>0</v>
      </c>
      <c r="AI43" s="199">
        <v>60</v>
      </c>
      <c r="AJ43" s="199">
        <v>0</v>
      </c>
      <c r="AK43" s="199">
        <v>31.04</v>
      </c>
      <c r="AL43" s="199">
        <v>0</v>
      </c>
      <c r="AM43" s="199">
        <v>0</v>
      </c>
      <c r="AN43" s="199">
        <v>0</v>
      </c>
      <c r="AO43" s="199">
        <v>12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18.79</v>
      </c>
      <c r="AH44" s="199">
        <v>0</v>
      </c>
      <c r="AI44" s="199">
        <v>60</v>
      </c>
      <c r="AJ44" s="199">
        <v>0</v>
      </c>
      <c r="AK44" s="199">
        <v>31.04</v>
      </c>
      <c r="AL44" s="199">
        <v>0</v>
      </c>
      <c r="AM44" s="199">
        <v>0</v>
      </c>
      <c r="AN44" s="199">
        <v>0</v>
      </c>
      <c r="AO44" s="199">
        <v>14.21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18.79</v>
      </c>
      <c r="AH45" s="199">
        <v>0</v>
      </c>
      <c r="AI45" s="199">
        <v>60</v>
      </c>
      <c r="AJ45" s="199">
        <v>0</v>
      </c>
      <c r="AK45" s="199">
        <v>31.04</v>
      </c>
      <c r="AL45" s="199">
        <v>0</v>
      </c>
      <c r="AM45" s="199">
        <v>0</v>
      </c>
      <c r="AN45" s="199">
        <v>0</v>
      </c>
      <c r="AO45" s="199">
        <v>14.21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18.79</v>
      </c>
      <c r="AH46" s="199">
        <v>0</v>
      </c>
      <c r="AI46" s="199">
        <v>60</v>
      </c>
      <c r="AJ46" s="199">
        <v>0</v>
      </c>
      <c r="AK46" s="199">
        <v>31.04</v>
      </c>
      <c r="AL46" s="199">
        <v>0</v>
      </c>
      <c r="AM46" s="199">
        <v>0</v>
      </c>
      <c r="AN46" s="199">
        <v>0</v>
      </c>
      <c r="AO46" s="199">
        <v>14.21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2.02</v>
      </c>
      <c r="AD47" s="199">
        <v>0</v>
      </c>
      <c r="AE47" s="199">
        <v>0</v>
      </c>
      <c r="AF47" s="199">
        <v>0</v>
      </c>
      <c r="AG47" s="199">
        <v>18.79</v>
      </c>
      <c r="AH47" s="199">
        <v>0</v>
      </c>
      <c r="AI47" s="199">
        <v>60</v>
      </c>
      <c r="AJ47" s="199">
        <v>0</v>
      </c>
      <c r="AK47" s="199">
        <v>31.04</v>
      </c>
      <c r="AL47" s="199">
        <v>0</v>
      </c>
      <c r="AM47" s="199">
        <v>0</v>
      </c>
      <c r="AN47" s="199">
        <v>0</v>
      </c>
      <c r="AO47" s="199">
        <v>14.21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2.02</v>
      </c>
      <c r="AD48" s="199">
        <v>0</v>
      </c>
      <c r="AE48" s="199">
        <v>0</v>
      </c>
      <c r="AF48" s="199">
        <v>0</v>
      </c>
      <c r="AG48" s="199">
        <v>18.79</v>
      </c>
      <c r="AH48" s="199">
        <v>0</v>
      </c>
      <c r="AI48" s="199">
        <v>60</v>
      </c>
      <c r="AJ48" s="199">
        <v>0</v>
      </c>
      <c r="AK48" s="199">
        <v>31.04</v>
      </c>
      <c r="AL48" s="199">
        <v>0</v>
      </c>
      <c r="AM48" s="199">
        <v>0</v>
      </c>
      <c r="AN48" s="199">
        <v>0</v>
      </c>
      <c r="AO48" s="199">
        <v>14.21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2.02</v>
      </c>
      <c r="AD49" s="199">
        <v>0</v>
      </c>
      <c r="AE49" s="199">
        <v>0</v>
      </c>
      <c r="AF49" s="199">
        <v>0</v>
      </c>
      <c r="AG49" s="199">
        <v>18.79</v>
      </c>
      <c r="AH49" s="199">
        <v>0</v>
      </c>
      <c r="AI49" s="199">
        <v>60</v>
      </c>
      <c r="AJ49" s="199">
        <v>0</v>
      </c>
      <c r="AK49" s="199">
        <v>31.04</v>
      </c>
      <c r="AL49" s="199">
        <v>0</v>
      </c>
      <c r="AM49" s="199">
        <v>0</v>
      </c>
      <c r="AN49" s="199">
        <v>0</v>
      </c>
      <c r="AO49" s="199">
        <v>12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2.02</v>
      </c>
      <c r="AD50" s="199">
        <v>0</v>
      </c>
      <c r="AE50" s="199">
        <v>0</v>
      </c>
      <c r="AF50" s="199">
        <v>0</v>
      </c>
      <c r="AG50" s="199">
        <v>18.79</v>
      </c>
      <c r="AH50" s="199">
        <v>0</v>
      </c>
      <c r="AI50" s="199">
        <v>60</v>
      </c>
      <c r="AJ50" s="199">
        <v>0</v>
      </c>
      <c r="AK50" s="199">
        <v>31.04</v>
      </c>
      <c r="AL50" s="199">
        <v>0</v>
      </c>
      <c r="AM50" s="199">
        <v>0</v>
      </c>
      <c r="AN50" s="199">
        <v>0</v>
      </c>
      <c r="AO50" s="199">
        <v>14.21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1.96</v>
      </c>
      <c r="AD51" s="199">
        <v>0</v>
      </c>
      <c r="AE51" s="199">
        <v>0</v>
      </c>
      <c r="AF51" s="199">
        <v>0</v>
      </c>
      <c r="AG51" s="199">
        <v>18.79</v>
      </c>
      <c r="AH51" s="199">
        <v>0</v>
      </c>
      <c r="AI51" s="199">
        <v>60</v>
      </c>
      <c r="AJ51" s="199">
        <v>0</v>
      </c>
      <c r="AK51" s="199">
        <v>31.04</v>
      </c>
      <c r="AL51" s="199">
        <v>0</v>
      </c>
      <c r="AM51" s="199">
        <v>0</v>
      </c>
      <c r="AN51" s="199">
        <v>0</v>
      </c>
      <c r="AO51" s="199">
        <v>14.21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1.96</v>
      </c>
      <c r="AD52" s="199">
        <v>0</v>
      </c>
      <c r="AE52" s="199">
        <v>0</v>
      </c>
      <c r="AF52" s="199">
        <v>0</v>
      </c>
      <c r="AG52" s="199">
        <v>18.79</v>
      </c>
      <c r="AH52" s="199">
        <v>0</v>
      </c>
      <c r="AI52" s="199">
        <v>60</v>
      </c>
      <c r="AJ52" s="199">
        <v>0</v>
      </c>
      <c r="AK52" s="199">
        <v>31.04</v>
      </c>
      <c r="AL52" s="199">
        <v>0</v>
      </c>
      <c r="AM52" s="199">
        <v>0</v>
      </c>
      <c r="AN52" s="199">
        <v>0</v>
      </c>
      <c r="AO52" s="199">
        <v>14.21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1.96</v>
      </c>
      <c r="AD53" s="199">
        <v>0</v>
      </c>
      <c r="AE53" s="199">
        <v>0</v>
      </c>
      <c r="AF53" s="199">
        <v>0</v>
      </c>
      <c r="AG53" s="199">
        <v>18.79</v>
      </c>
      <c r="AH53" s="199">
        <v>0</v>
      </c>
      <c r="AI53" s="199">
        <v>60</v>
      </c>
      <c r="AJ53" s="199">
        <v>0</v>
      </c>
      <c r="AK53" s="199">
        <v>31.04</v>
      </c>
      <c r="AL53" s="199">
        <v>0</v>
      </c>
      <c r="AM53" s="199">
        <v>0</v>
      </c>
      <c r="AN53" s="199">
        <v>0</v>
      </c>
      <c r="AO53" s="199">
        <v>14.21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1.96</v>
      </c>
      <c r="AD54" s="199">
        <v>0</v>
      </c>
      <c r="AE54" s="199">
        <v>0</v>
      </c>
      <c r="AF54" s="199">
        <v>0</v>
      </c>
      <c r="AG54" s="199">
        <v>18.79</v>
      </c>
      <c r="AH54" s="199">
        <v>0</v>
      </c>
      <c r="AI54" s="199">
        <v>60</v>
      </c>
      <c r="AJ54" s="199">
        <v>0</v>
      </c>
      <c r="AK54" s="199">
        <v>31.04</v>
      </c>
      <c r="AL54" s="199">
        <v>0</v>
      </c>
      <c r="AM54" s="199">
        <v>0</v>
      </c>
      <c r="AN54" s="199">
        <v>0</v>
      </c>
      <c r="AO54" s="199">
        <v>14.21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1.96</v>
      </c>
      <c r="AD55" s="199">
        <v>0</v>
      </c>
      <c r="AE55" s="199">
        <v>0</v>
      </c>
      <c r="AF55" s="199">
        <v>0</v>
      </c>
      <c r="AG55" s="199">
        <v>18.79</v>
      </c>
      <c r="AH55" s="199">
        <v>0</v>
      </c>
      <c r="AI55" s="199">
        <v>60</v>
      </c>
      <c r="AJ55" s="199">
        <v>0</v>
      </c>
      <c r="AK55" s="199">
        <v>31.04</v>
      </c>
      <c r="AL55" s="199">
        <v>0</v>
      </c>
      <c r="AM55" s="199">
        <v>0</v>
      </c>
      <c r="AN55" s="199">
        <v>0</v>
      </c>
      <c r="AO55" s="199">
        <v>12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1.96</v>
      </c>
      <c r="AD56" s="199">
        <v>0</v>
      </c>
      <c r="AE56" s="199">
        <v>0</v>
      </c>
      <c r="AF56" s="199">
        <v>0</v>
      </c>
      <c r="AG56" s="199">
        <v>18.79</v>
      </c>
      <c r="AH56" s="199">
        <v>0</v>
      </c>
      <c r="AI56" s="199">
        <v>60</v>
      </c>
      <c r="AJ56" s="199">
        <v>0</v>
      </c>
      <c r="AK56" s="199">
        <v>31.04</v>
      </c>
      <c r="AL56" s="199">
        <v>0</v>
      </c>
      <c r="AM56" s="199">
        <v>0</v>
      </c>
      <c r="AN56" s="199">
        <v>0</v>
      </c>
      <c r="AO56" s="199">
        <v>14.21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1.96</v>
      </c>
      <c r="AD57" s="199">
        <v>0</v>
      </c>
      <c r="AE57" s="199">
        <v>0</v>
      </c>
      <c r="AF57" s="199">
        <v>0</v>
      </c>
      <c r="AG57" s="199">
        <v>18.79</v>
      </c>
      <c r="AH57" s="199">
        <v>0</v>
      </c>
      <c r="AI57" s="199">
        <v>60</v>
      </c>
      <c r="AJ57" s="199">
        <v>0</v>
      </c>
      <c r="AK57" s="199">
        <v>31.04</v>
      </c>
      <c r="AL57" s="199">
        <v>0</v>
      </c>
      <c r="AM57" s="199">
        <v>0</v>
      </c>
      <c r="AN57" s="199">
        <v>0</v>
      </c>
      <c r="AO57" s="199">
        <v>14.21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1.96</v>
      </c>
      <c r="AD58" s="199">
        <v>0</v>
      </c>
      <c r="AE58" s="199">
        <v>0</v>
      </c>
      <c r="AF58" s="199">
        <v>0</v>
      </c>
      <c r="AG58" s="199">
        <v>18.79</v>
      </c>
      <c r="AH58" s="199">
        <v>0</v>
      </c>
      <c r="AI58" s="199">
        <v>60</v>
      </c>
      <c r="AJ58" s="199">
        <v>0</v>
      </c>
      <c r="AK58" s="199">
        <v>31.04</v>
      </c>
      <c r="AL58" s="199">
        <v>0</v>
      </c>
      <c r="AM58" s="199">
        <v>0</v>
      </c>
      <c r="AN58" s="199">
        <v>0</v>
      </c>
      <c r="AO58" s="199">
        <v>14.21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1.96</v>
      </c>
      <c r="AD59" s="199">
        <v>0</v>
      </c>
      <c r="AE59" s="199">
        <v>0</v>
      </c>
      <c r="AF59" s="199">
        <v>0</v>
      </c>
      <c r="AG59" s="199">
        <v>18.79</v>
      </c>
      <c r="AH59" s="199">
        <v>0</v>
      </c>
      <c r="AI59" s="199">
        <v>60</v>
      </c>
      <c r="AJ59" s="199">
        <v>0</v>
      </c>
      <c r="AK59" s="199">
        <v>31.04</v>
      </c>
      <c r="AL59" s="199">
        <v>0</v>
      </c>
      <c r="AM59" s="199">
        <v>0</v>
      </c>
      <c r="AN59" s="199">
        <v>0</v>
      </c>
      <c r="AO59" s="199">
        <v>14.21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1.96</v>
      </c>
      <c r="AD60" s="199">
        <v>0</v>
      </c>
      <c r="AE60" s="199">
        <v>0</v>
      </c>
      <c r="AF60" s="199">
        <v>0</v>
      </c>
      <c r="AG60" s="199">
        <v>18.79</v>
      </c>
      <c r="AH60" s="199">
        <v>0</v>
      </c>
      <c r="AI60" s="199">
        <v>60</v>
      </c>
      <c r="AJ60" s="199">
        <v>0</v>
      </c>
      <c r="AK60" s="199">
        <v>31.04</v>
      </c>
      <c r="AL60" s="199">
        <v>0</v>
      </c>
      <c r="AM60" s="199">
        <v>0</v>
      </c>
      <c r="AN60" s="199">
        <v>0</v>
      </c>
      <c r="AO60" s="199">
        <v>14.21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1.96</v>
      </c>
      <c r="AD61" s="199">
        <v>0</v>
      </c>
      <c r="AE61" s="199">
        <v>0</v>
      </c>
      <c r="AF61" s="199">
        <v>0</v>
      </c>
      <c r="AG61" s="199">
        <v>18.79</v>
      </c>
      <c r="AH61" s="199">
        <v>0</v>
      </c>
      <c r="AI61" s="199">
        <v>60</v>
      </c>
      <c r="AJ61" s="199">
        <v>0</v>
      </c>
      <c r="AK61" s="199">
        <v>31.04</v>
      </c>
      <c r="AL61" s="199">
        <v>0</v>
      </c>
      <c r="AM61" s="199">
        <v>0</v>
      </c>
      <c r="AN61" s="199">
        <v>0</v>
      </c>
      <c r="AO61" s="199">
        <v>12</v>
      </c>
      <c r="AP61" s="199">
        <v>2.91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1.96</v>
      </c>
      <c r="AD62" s="199">
        <v>0</v>
      </c>
      <c r="AE62" s="199">
        <v>0</v>
      </c>
      <c r="AF62" s="199">
        <v>0</v>
      </c>
      <c r="AG62" s="199">
        <v>18.79</v>
      </c>
      <c r="AH62" s="199">
        <v>0</v>
      </c>
      <c r="AI62" s="199">
        <v>60</v>
      </c>
      <c r="AJ62" s="199">
        <v>0</v>
      </c>
      <c r="AK62" s="199">
        <v>31.04</v>
      </c>
      <c r="AL62" s="199">
        <v>0</v>
      </c>
      <c r="AM62" s="199">
        <v>0</v>
      </c>
      <c r="AN62" s="199">
        <v>0</v>
      </c>
      <c r="AO62" s="199">
        <v>12</v>
      </c>
      <c r="AP62" s="199">
        <v>2.91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1.96</v>
      </c>
      <c r="AD63" s="199">
        <v>0</v>
      </c>
      <c r="AE63" s="199">
        <v>0</v>
      </c>
      <c r="AF63" s="199">
        <v>0</v>
      </c>
      <c r="AG63" s="199">
        <v>18.79</v>
      </c>
      <c r="AH63" s="199">
        <v>0</v>
      </c>
      <c r="AI63" s="199">
        <v>60</v>
      </c>
      <c r="AJ63" s="199">
        <v>0</v>
      </c>
      <c r="AK63" s="199">
        <v>31.04</v>
      </c>
      <c r="AL63" s="199">
        <v>0</v>
      </c>
      <c r="AM63" s="199">
        <v>0</v>
      </c>
      <c r="AN63" s="199">
        <v>0</v>
      </c>
      <c r="AO63" s="199">
        <v>12</v>
      </c>
      <c r="AP63" s="199">
        <v>2.91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1.39</v>
      </c>
      <c r="AD64" s="199">
        <v>0</v>
      </c>
      <c r="AE64" s="199">
        <v>0</v>
      </c>
      <c r="AF64" s="199">
        <v>0</v>
      </c>
      <c r="AG64" s="199">
        <v>18.79</v>
      </c>
      <c r="AH64" s="199">
        <v>0</v>
      </c>
      <c r="AI64" s="199">
        <v>60</v>
      </c>
      <c r="AJ64" s="199">
        <v>0</v>
      </c>
      <c r="AK64" s="199">
        <v>31.04</v>
      </c>
      <c r="AL64" s="199">
        <v>0</v>
      </c>
      <c r="AM64" s="199">
        <v>0</v>
      </c>
      <c r="AN64" s="199">
        <v>0</v>
      </c>
      <c r="AO64" s="199">
        <v>12</v>
      </c>
      <c r="AP64" s="199">
        <v>2.91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1.39</v>
      </c>
      <c r="AD65" s="199">
        <v>0</v>
      </c>
      <c r="AE65" s="199">
        <v>0</v>
      </c>
      <c r="AF65" s="199">
        <v>0</v>
      </c>
      <c r="AG65" s="199">
        <v>18.79</v>
      </c>
      <c r="AH65" s="199">
        <v>0</v>
      </c>
      <c r="AI65" s="199">
        <v>60</v>
      </c>
      <c r="AJ65" s="199">
        <v>0</v>
      </c>
      <c r="AK65" s="199">
        <v>31.04</v>
      </c>
      <c r="AL65" s="199">
        <v>0</v>
      </c>
      <c r="AM65" s="199">
        <v>0</v>
      </c>
      <c r="AN65" s="199">
        <v>0</v>
      </c>
      <c r="AO65" s="199">
        <v>12</v>
      </c>
      <c r="AP65" s="199">
        <v>2.91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1.39</v>
      </c>
      <c r="AD66" s="199">
        <v>0</v>
      </c>
      <c r="AE66" s="199">
        <v>0</v>
      </c>
      <c r="AF66" s="199">
        <v>0</v>
      </c>
      <c r="AG66" s="199">
        <v>18.79</v>
      </c>
      <c r="AH66" s="199">
        <v>0</v>
      </c>
      <c r="AI66" s="199">
        <v>60</v>
      </c>
      <c r="AJ66" s="199">
        <v>0</v>
      </c>
      <c r="AK66" s="199">
        <v>31.04</v>
      </c>
      <c r="AL66" s="199">
        <v>0</v>
      </c>
      <c r="AM66" s="199">
        <v>0</v>
      </c>
      <c r="AN66" s="199">
        <v>0</v>
      </c>
      <c r="AO66" s="199">
        <v>12</v>
      </c>
      <c r="AP66" s="199">
        <v>2.91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1.39</v>
      </c>
      <c r="AD67" s="199">
        <v>0</v>
      </c>
      <c r="AE67" s="199">
        <v>0</v>
      </c>
      <c r="AF67" s="199">
        <v>0</v>
      </c>
      <c r="AG67" s="199">
        <v>18.79</v>
      </c>
      <c r="AH67" s="199">
        <v>0</v>
      </c>
      <c r="AI67" s="199">
        <v>60</v>
      </c>
      <c r="AJ67" s="199">
        <v>0</v>
      </c>
      <c r="AK67" s="199">
        <v>31.04</v>
      </c>
      <c r="AL67" s="199">
        <v>0</v>
      </c>
      <c r="AM67" s="199">
        <v>0</v>
      </c>
      <c r="AN67" s="199">
        <v>0</v>
      </c>
      <c r="AO67" s="199">
        <v>11.52</v>
      </c>
      <c r="AP67" s="199">
        <v>2.91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1.39</v>
      </c>
      <c r="AD68" s="199">
        <v>0</v>
      </c>
      <c r="AE68" s="199">
        <v>0</v>
      </c>
      <c r="AF68" s="199">
        <v>0</v>
      </c>
      <c r="AG68" s="199">
        <v>18.79</v>
      </c>
      <c r="AH68" s="199">
        <v>0</v>
      </c>
      <c r="AI68" s="199">
        <v>60</v>
      </c>
      <c r="AJ68" s="199">
        <v>0</v>
      </c>
      <c r="AK68" s="199">
        <v>31.04</v>
      </c>
      <c r="AL68" s="199">
        <v>0</v>
      </c>
      <c r="AM68" s="199">
        <v>0</v>
      </c>
      <c r="AN68" s="199">
        <v>0</v>
      </c>
      <c r="AO68" s="199">
        <v>11.09</v>
      </c>
      <c r="AP68" s="199">
        <v>2.91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1.99</v>
      </c>
      <c r="AD69" s="199">
        <v>0</v>
      </c>
      <c r="AE69" s="199">
        <v>0</v>
      </c>
      <c r="AF69" s="199">
        <v>0</v>
      </c>
      <c r="AG69" s="199">
        <v>18.79</v>
      </c>
      <c r="AH69" s="199">
        <v>0</v>
      </c>
      <c r="AI69" s="199">
        <v>60</v>
      </c>
      <c r="AJ69" s="199">
        <v>0</v>
      </c>
      <c r="AK69" s="199">
        <v>31.04</v>
      </c>
      <c r="AL69" s="199">
        <v>0</v>
      </c>
      <c r="AM69" s="199">
        <v>0</v>
      </c>
      <c r="AN69" s="199">
        <v>0</v>
      </c>
      <c r="AO69" s="199">
        <v>10.41</v>
      </c>
      <c r="AP69" s="199">
        <v>2.91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1.99</v>
      </c>
      <c r="AD70" s="199">
        <v>0</v>
      </c>
      <c r="AE70" s="199">
        <v>0</v>
      </c>
      <c r="AF70" s="199">
        <v>0</v>
      </c>
      <c r="AG70" s="199">
        <v>18.79</v>
      </c>
      <c r="AH70" s="199">
        <v>0</v>
      </c>
      <c r="AI70" s="199">
        <v>60</v>
      </c>
      <c r="AJ70" s="199">
        <v>0</v>
      </c>
      <c r="AK70" s="199">
        <v>31.04</v>
      </c>
      <c r="AL70" s="199">
        <v>0</v>
      </c>
      <c r="AM70" s="199">
        <v>0</v>
      </c>
      <c r="AN70" s="199">
        <v>0</v>
      </c>
      <c r="AO70" s="199">
        <v>10.41</v>
      </c>
      <c r="AP70" s="199">
        <v>2.91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1.6</v>
      </c>
      <c r="AD71" s="199">
        <v>0</v>
      </c>
      <c r="AE71" s="199">
        <v>0</v>
      </c>
      <c r="AF71" s="199">
        <v>0</v>
      </c>
      <c r="AG71" s="199">
        <v>18.79</v>
      </c>
      <c r="AH71" s="199">
        <v>0</v>
      </c>
      <c r="AI71" s="199">
        <v>60</v>
      </c>
      <c r="AJ71" s="199">
        <v>0</v>
      </c>
      <c r="AK71" s="199">
        <v>31.04</v>
      </c>
      <c r="AL71" s="199">
        <v>0</v>
      </c>
      <c r="AM71" s="199">
        <v>0</v>
      </c>
      <c r="AN71" s="199">
        <v>0</v>
      </c>
      <c r="AO71" s="199">
        <v>10.4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1.39</v>
      </c>
      <c r="AD72" s="199">
        <v>0</v>
      </c>
      <c r="AE72" s="199">
        <v>0</v>
      </c>
      <c r="AF72" s="199">
        <v>0</v>
      </c>
      <c r="AG72" s="199">
        <v>18.79</v>
      </c>
      <c r="AH72" s="199">
        <v>0</v>
      </c>
      <c r="AI72" s="199">
        <v>60</v>
      </c>
      <c r="AJ72" s="199">
        <v>0</v>
      </c>
      <c r="AK72" s="199">
        <v>31.04</v>
      </c>
      <c r="AL72" s="199">
        <v>0</v>
      </c>
      <c r="AM72" s="199">
        <v>0</v>
      </c>
      <c r="AN72" s="199">
        <v>0</v>
      </c>
      <c r="AO72" s="199">
        <v>10.27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1.6</v>
      </c>
      <c r="AD73" s="199">
        <v>0</v>
      </c>
      <c r="AE73" s="199">
        <v>0</v>
      </c>
      <c r="AF73" s="199">
        <v>0</v>
      </c>
      <c r="AG73" s="199">
        <v>18.79</v>
      </c>
      <c r="AH73" s="199">
        <v>0</v>
      </c>
      <c r="AI73" s="199">
        <v>60</v>
      </c>
      <c r="AJ73" s="199">
        <v>0</v>
      </c>
      <c r="AK73" s="199">
        <v>31.04</v>
      </c>
      <c r="AL73" s="199">
        <v>0</v>
      </c>
      <c r="AM73" s="199">
        <v>0</v>
      </c>
      <c r="AN73" s="199">
        <v>0</v>
      </c>
      <c r="AO73" s="199">
        <v>45.28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1.6</v>
      </c>
      <c r="AD74" s="199">
        <v>0</v>
      </c>
      <c r="AE74" s="199">
        <v>0</v>
      </c>
      <c r="AF74" s="199">
        <v>0</v>
      </c>
      <c r="AG74" s="199">
        <v>18.79</v>
      </c>
      <c r="AH74" s="199">
        <v>0</v>
      </c>
      <c r="AI74" s="199">
        <v>58.74</v>
      </c>
      <c r="AJ74" s="199">
        <v>0</v>
      </c>
      <c r="AK74" s="199">
        <v>31.04</v>
      </c>
      <c r="AL74" s="199">
        <v>0</v>
      </c>
      <c r="AM74" s="199">
        <v>0</v>
      </c>
      <c r="AN74" s="199">
        <v>0</v>
      </c>
      <c r="AO74" s="199">
        <v>52.36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1.6</v>
      </c>
      <c r="AD75" s="199">
        <v>0</v>
      </c>
      <c r="AE75" s="199">
        <v>0</v>
      </c>
      <c r="AF75" s="199">
        <v>0</v>
      </c>
      <c r="AG75" s="199">
        <v>18.79</v>
      </c>
      <c r="AH75" s="199">
        <v>0</v>
      </c>
      <c r="AI75" s="199">
        <v>60</v>
      </c>
      <c r="AJ75" s="199">
        <v>0</v>
      </c>
      <c r="AK75" s="199">
        <v>31.04</v>
      </c>
      <c r="AL75" s="199">
        <v>0</v>
      </c>
      <c r="AM75" s="199">
        <v>0</v>
      </c>
      <c r="AN75" s="199">
        <v>0</v>
      </c>
      <c r="AO75" s="199">
        <v>57.12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1.6</v>
      </c>
      <c r="AD76" s="199">
        <v>0</v>
      </c>
      <c r="AE76" s="199">
        <v>0</v>
      </c>
      <c r="AF76" s="199">
        <v>0</v>
      </c>
      <c r="AG76" s="199">
        <v>18.79</v>
      </c>
      <c r="AH76" s="199">
        <v>0</v>
      </c>
      <c r="AI76" s="199">
        <v>60</v>
      </c>
      <c r="AJ76" s="199">
        <v>0</v>
      </c>
      <c r="AK76" s="199">
        <v>31.04</v>
      </c>
      <c r="AL76" s="199">
        <v>0</v>
      </c>
      <c r="AM76" s="199">
        <v>0</v>
      </c>
      <c r="AN76" s="199">
        <v>0</v>
      </c>
      <c r="AO76" s="199">
        <v>57.34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2.0099999999999998</v>
      </c>
      <c r="AD77" s="199">
        <v>0</v>
      </c>
      <c r="AE77" s="199">
        <v>0</v>
      </c>
      <c r="AF77" s="199">
        <v>0</v>
      </c>
      <c r="AG77" s="199">
        <v>18.79</v>
      </c>
      <c r="AH77" s="199">
        <v>0</v>
      </c>
      <c r="AI77" s="199">
        <v>60</v>
      </c>
      <c r="AJ77" s="199">
        <v>0</v>
      </c>
      <c r="AK77" s="199">
        <v>31.04</v>
      </c>
      <c r="AL77" s="199">
        <v>0</v>
      </c>
      <c r="AM77" s="199">
        <v>0</v>
      </c>
      <c r="AN77" s="199">
        <v>0</v>
      </c>
      <c r="AO77" s="199">
        <v>40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2.0099999999999998</v>
      </c>
      <c r="AD78" s="199">
        <v>0</v>
      </c>
      <c r="AE78" s="199">
        <v>0</v>
      </c>
      <c r="AF78" s="199">
        <v>0</v>
      </c>
      <c r="AG78" s="199">
        <v>18.79</v>
      </c>
      <c r="AH78" s="199">
        <v>0</v>
      </c>
      <c r="AI78" s="199">
        <v>58.71</v>
      </c>
      <c r="AJ78" s="199">
        <v>0</v>
      </c>
      <c r="AK78" s="199">
        <v>31.04</v>
      </c>
      <c r="AL78" s="199">
        <v>0</v>
      </c>
      <c r="AM78" s="199">
        <v>0</v>
      </c>
      <c r="AN78" s="199">
        <v>0</v>
      </c>
      <c r="AO78" s="199">
        <v>70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2.0699999999999998</v>
      </c>
      <c r="AD79" s="199">
        <v>0</v>
      </c>
      <c r="AE79" s="199">
        <v>0</v>
      </c>
      <c r="AF79" s="199">
        <v>0</v>
      </c>
      <c r="AG79" s="199">
        <v>18.79</v>
      </c>
      <c r="AH79" s="199">
        <v>0</v>
      </c>
      <c r="AI79" s="199">
        <v>58.71</v>
      </c>
      <c r="AJ79" s="199">
        <v>0</v>
      </c>
      <c r="AK79" s="199">
        <v>31.04</v>
      </c>
      <c r="AL79" s="199">
        <v>0</v>
      </c>
      <c r="AM79" s="199">
        <v>0</v>
      </c>
      <c r="AN79" s="199">
        <v>0</v>
      </c>
      <c r="AO79" s="199">
        <v>50</v>
      </c>
      <c r="AP79" s="199">
        <v>0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2.08</v>
      </c>
      <c r="AD80" s="199">
        <v>0</v>
      </c>
      <c r="AE80" s="199">
        <v>0</v>
      </c>
      <c r="AF80" s="199">
        <v>0</v>
      </c>
      <c r="AG80" s="199">
        <v>18.79</v>
      </c>
      <c r="AH80" s="199">
        <v>0</v>
      </c>
      <c r="AI80" s="199">
        <v>60</v>
      </c>
      <c r="AJ80" s="199">
        <v>0</v>
      </c>
      <c r="AK80" s="199">
        <v>31.04</v>
      </c>
      <c r="AL80" s="199">
        <v>0</v>
      </c>
      <c r="AM80" s="199">
        <v>0</v>
      </c>
      <c r="AN80" s="199">
        <v>0</v>
      </c>
      <c r="AO80" s="199">
        <v>30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1.44</v>
      </c>
      <c r="AD81" s="199">
        <v>0</v>
      </c>
      <c r="AE81" s="199">
        <v>0</v>
      </c>
      <c r="AF81" s="199">
        <v>0</v>
      </c>
      <c r="AG81" s="199">
        <v>18.79</v>
      </c>
      <c r="AH81" s="199">
        <v>0</v>
      </c>
      <c r="AI81" s="199">
        <v>60</v>
      </c>
      <c r="AJ81" s="199">
        <v>0</v>
      </c>
      <c r="AK81" s="199">
        <v>31.04</v>
      </c>
      <c r="AL81" s="199">
        <v>0</v>
      </c>
      <c r="AM81" s="199">
        <v>0</v>
      </c>
      <c r="AN81" s="199">
        <v>0</v>
      </c>
      <c r="AO81" s="199">
        <v>50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18.79</v>
      </c>
      <c r="AH82" s="199">
        <v>0</v>
      </c>
      <c r="AI82" s="199">
        <v>60</v>
      </c>
      <c r="AJ82" s="199">
        <v>0</v>
      </c>
      <c r="AK82" s="199">
        <v>31.04</v>
      </c>
      <c r="AL82" s="199">
        <v>0</v>
      </c>
      <c r="AM82" s="199">
        <v>0</v>
      </c>
      <c r="AN82" s="199">
        <v>0</v>
      </c>
      <c r="AO82" s="199">
        <v>40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18.79</v>
      </c>
      <c r="AH83" s="199">
        <v>0</v>
      </c>
      <c r="AI83" s="199">
        <v>60</v>
      </c>
      <c r="AJ83" s="199">
        <v>0</v>
      </c>
      <c r="AK83" s="199">
        <v>31.04</v>
      </c>
      <c r="AL83" s="199">
        <v>0</v>
      </c>
      <c r="AM83" s="199">
        <v>0</v>
      </c>
      <c r="AN83" s="199">
        <v>0</v>
      </c>
      <c r="AO83" s="199">
        <v>21.01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18.79</v>
      </c>
      <c r="AH84" s="199">
        <v>0</v>
      </c>
      <c r="AI84" s="199">
        <v>60</v>
      </c>
      <c r="AJ84" s="199">
        <v>0</v>
      </c>
      <c r="AK84" s="199">
        <v>31.04</v>
      </c>
      <c r="AL84" s="199">
        <v>0</v>
      </c>
      <c r="AM84" s="199">
        <v>0</v>
      </c>
      <c r="AN84" s="199">
        <v>0</v>
      </c>
      <c r="AO84" s="199">
        <v>21.01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18.79</v>
      </c>
      <c r="AH85" s="199">
        <v>0</v>
      </c>
      <c r="AI85" s="199">
        <v>62.54</v>
      </c>
      <c r="AJ85" s="199">
        <v>0</v>
      </c>
      <c r="AK85" s="199">
        <v>31.04</v>
      </c>
      <c r="AL85" s="199">
        <v>0</v>
      </c>
      <c r="AM85" s="199">
        <v>0</v>
      </c>
      <c r="AN85" s="199">
        <v>0</v>
      </c>
      <c r="AO85" s="199">
        <v>10.28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18.79</v>
      </c>
      <c r="AH86" s="199">
        <v>0</v>
      </c>
      <c r="AI86" s="199">
        <v>60</v>
      </c>
      <c r="AJ86" s="199">
        <v>0</v>
      </c>
      <c r="AK86" s="199">
        <v>31.04</v>
      </c>
      <c r="AL86" s="199">
        <v>0</v>
      </c>
      <c r="AM86" s="199">
        <v>0</v>
      </c>
      <c r="AN86" s="199">
        <v>0</v>
      </c>
      <c r="AO86" s="199">
        <v>10.48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2.08</v>
      </c>
      <c r="AD87" s="199">
        <v>0</v>
      </c>
      <c r="AE87" s="199">
        <v>0</v>
      </c>
      <c r="AF87" s="199">
        <v>0</v>
      </c>
      <c r="AG87" s="199">
        <v>18.79</v>
      </c>
      <c r="AH87" s="199">
        <v>0</v>
      </c>
      <c r="AI87" s="199">
        <v>60</v>
      </c>
      <c r="AJ87" s="199">
        <v>0</v>
      </c>
      <c r="AK87" s="199">
        <v>31.04</v>
      </c>
      <c r="AL87" s="199">
        <v>0</v>
      </c>
      <c r="AM87" s="199">
        <v>0</v>
      </c>
      <c r="AN87" s="199">
        <v>0</v>
      </c>
      <c r="AO87" s="199">
        <v>10.46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2.08</v>
      </c>
      <c r="AD88" s="199">
        <v>0</v>
      </c>
      <c r="AE88" s="199">
        <v>0</v>
      </c>
      <c r="AF88" s="199">
        <v>0</v>
      </c>
      <c r="AG88" s="199">
        <v>18.79</v>
      </c>
      <c r="AH88" s="199">
        <v>0</v>
      </c>
      <c r="AI88" s="199">
        <v>60</v>
      </c>
      <c r="AJ88" s="199">
        <v>0</v>
      </c>
      <c r="AK88" s="199">
        <v>31.04</v>
      </c>
      <c r="AL88" s="199">
        <v>0</v>
      </c>
      <c r="AM88" s="199">
        <v>0</v>
      </c>
      <c r="AN88" s="199">
        <v>0</v>
      </c>
      <c r="AO88" s="199">
        <v>10.46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2.08</v>
      </c>
      <c r="AD89" s="199">
        <v>0</v>
      </c>
      <c r="AE89" s="199">
        <v>0</v>
      </c>
      <c r="AF89" s="199">
        <v>0</v>
      </c>
      <c r="AG89" s="199">
        <v>18.79</v>
      </c>
      <c r="AH89" s="199">
        <v>0</v>
      </c>
      <c r="AI89" s="199">
        <v>62.54</v>
      </c>
      <c r="AJ89" s="199">
        <v>0</v>
      </c>
      <c r="AK89" s="199">
        <v>31.04</v>
      </c>
      <c r="AL89" s="199">
        <v>0</v>
      </c>
      <c r="AM89" s="199">
        <v>0</v>
      </c>
      <c r="AN89" s="199">
        <v>0</v>
      </c>
      <c r="AO89" s="199">
        <v>10.46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2.08</v>
      </c>
      <c r="AD90" s="199">
        <v>0</v>
      </c>
      <c r="AE90" s="199">
        <v>0</v>
      </c>
      <c r="AF90" s="199">
        <v>0</v>
      </c>
      <c r="AG90" s="199">
        <v>18.79</v>
      </c>
      <c r="AH90" s="199">
        <v>0</v>
      </c>
      <c r="AI90" s="199">
        <v>62.54</v>
      </c>
      <c r="AJ90" s="199">
        <v>0</v>
      </c>
      <c r="AK90" s="199">
        <v>31.04</v>
      </c>
      <c r="AL90" s="199">
        <v>0</v>
      </c>
      <c r="AM90" s="199">
        <v>0</v>
      </c>
      <c r="AN90" s="199">
        <v>0</v>
      </c>
      <c r="AO90" s="199">
        <v>9.3699999999999992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2.08</v>
      </c>
      <c r="AD91" s="199">
        <v>0</v>
      </c>
      <c r="AE91" s="199">
        <v>0</v>
      </c>
      <c r="AF91" s="199">
        <v>0</v>
      </c>
      <c r="AG91" s="199">
        <v>18.79</v>
      </c>
      <c r="AH91" s="199">
        <v>0</v>
      </c>
      <c r="AI91" s="199">
        <v>60</v>
      </c>
      <c r="AJ91" s="199">
        <v>0</v>
      </c>
      <c r="AK91" s="199">
        <v>31.04</v>
      </c>
      <c r="AL91" s="199">
        <v>0</v>
      </c>
      <c r="AM91" s="199">
        <v>0</v>
      </c>
      <c r="AN91" s="199">
        <v>0</v>
      </c>
      <c r="AO91" s="199">
        <v>12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2.08</v>
      </c>
      <c r="AD92" s="199">
        <v>0</v>
      </c>
      <c r="AE92" s="199">
        <v>0</v>
      </c>
      <c r="AF92" s="199">
        <v>0</v>
      </c>
      <c r="AG92" s="199">
        <v>18.79</v>
      </c>
      <c r="AH92" s="199">
        <v>0</v>
      </c>
      <c r="AI92" s="199">
        <v>60</v>
      </c>
      <c r="AJ92" s="199">
        <v>0</v>
      </c>
      <c r="AK92" s="199">
        <v>31.04</v>
      </c>
      <c r="AL92" s="199">
        <v>0</v>
      </c>
      <c r="AM92" s="199">
        <v>0</v>
      </c>
      <c r="AN92" s="199">
        <v>0</v>
      </c>
      <c r="AO92" s="199">
        <v>12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2.08</v>
      </c>
      <c r="AD93" s="199">
        <v>0</v>
      </c>
      <c r="AE93" s="199">
        <v>0</v>
      </c>
      <c r="AF93" s="199">
        <v>0</v>
      </c>
      <c r="AG93" s="199">
        <v>18.79</v>
      </c>
      <c r="AH93" s="199">
        <v>0</v>
      </c>
      <c r="AI93" s="199">
        <v>60</v>
      </c>
      <c r="AJ93" s="199">
        <v>0</v>
      </c>
      <c r="AK93" s="199">
        <v>31.04</v>
      </c>
      <c r="AL93" s="199">
        <v>0</v>
      </c>
      <c r="AM93" s="199">
        <v>0</v>
      </c>
      <c r="AN93" s="199">
        <v>0</v>
      </c>
      <c r="AO93" s="199">
        <v>11.96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2.08</v>
      </c>
      <c r="AD94" s="199">
        <v>0</v>
      </c>
      <c r="AE94" s="199">
        <v>0</v>
      </c>
      <c r="AF94" s="199">
        <v>0</v>
      </c>
      <c r="AG94" s="199">
        <v>18.79</v>
      </c>
      <c r="AH94" s="199">
        <v>0</v>
      </c>
      <c r="AI94" s="199">
        <v>60</v>
      </c>
      <c r="AJ94" s="199">
        <v>0</v>
      </c>
      <c r="AK94" s="199">
        <v>31.04</v>
      </c>
      <c r="AL94" s="199">
        <v>0</v>
      </c>
      <c r="AM94" s="199">
        <v>0</v>
      </c>
      <c r="AN94" s="199">
        <v>0</v>
      </c>
      <c r="AO94" s="199">
        <v>11.96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2.08</v>
      </c>
      <c r="AD95" s="199">
        <v>0</v>
      </c>
      <c r="AE95" s="199">
        <v>0</v>
      </c>
      <c r="AF95" s="199">
        <v>0</v>
      </c>
      <c r="AG95" s="199">
        <v>18.79</v>
      </c>
      <c r="AH95" s="199">
        <v>0</v>
      </c>
      <c r="AI95" s="199">
        <v>60</v>
      </c>
      <c r="AJ95" s="199">
        <v>0</v>
      </c>
      <c r="AK95" s="199">
        <v>31.04</v>
      </c>
      <c r="AL95" s="199">
        <v>0</v>
      </c>
      <c r="AM95" s="199">
        <v>0</v>
      </c>
      <c r="AN95" s="199">
        <v>0</v>
      </c>
      <c r="AO95" s="199">
        <v>11.96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2.08</v>
      </c>
      <c r="AD96" s="199">
        <v>0</v>
      </c>
      <c r="AE96" s="199">
        <v>0</v>
      </c>
      <c r="AF96" s="199">
        <v>0</v>
      </c>
      <c r="AG96" s="199">
        <v>18.79</v>
      </c>
      <c r="AH96" s="199">
        <v>0</v>
      </c>
      <c r="AI96" s="199">
        <v>60</v>
      </c>
      <c r="AJ96" s="199">
        <v>0</v>
      </c>
      <c r="AK96" s="199">
        <v>31.04</v>
      </c>
      <c r="AL96" s="199">
        <v>0</v>
      </c>
      <c r="AM96" s="199">
        <v>0</v>
      </c>
      <c r="AN96" s="199">
        <v>0</v>
      </c>
      <c r="AO96" s="199">
        <v>12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2.08</v>
      </c>
      <c r="AD97" s="199">
        <v>0</v>
      </c>
      <c r="AE97" s="199">
        <v>0</v>
      </c>
      <c r="AF97" s="199">
        <v>0</v>
      </c>
      <c r="AG97" s="199">
        <v>18.79</v>
      </c>
      <c r="AH97" s="199">
        <v>0</v>
      </c>
      <c r="AI97" s="199">
        <v>60</v>
      </c>
      <c r="AJ97" s="199">
        <v>0</v>
      </c>
      <c r="AK97" s="199">
        <v>31.04</v>
      </c>
      <c r="AL97" s="199">
        <v>0</v>
      </c>
      <c r="AM97" s="199">
        <v>0</v>
      </c>
      <c r="AN97" s="199">
        <v>0</v>
      </c>
      <c r="AO97" s="199">
        <v>11.8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2.08</v>
      </c>
      <c r="AD98" s="199">
        <v>0</v>
      </c>
      <c r="AE98" s="199">
        <v>0</v>
      </c>
      <c r="AF98" s="199">
        <v>0</v>
      </c>
      <c r="AG98" s="199">
        <v>18.79</v>
      </c>
      <c r="AH98" s="199">
        <v>0</v>
      </c>
      <c r="AI98" s="199">
        <v>60</v>
      </c>
      <c r="AJ98" s="199">
        <v>0</v>
      </c>
      <c r="AK98" s="199">
        <v>31.04</v>
      </c>
      <c r="AL98" s="199">
        <v>0</v>
      </c>
      <c r="AM98" s="199">
        <v>0</v>
      </c>
      <c r="AN98" s="199">
        <v>0</v>
      </c>
      <c r="AO98" s="199">
        <v>12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4.7592499999999996E-2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1.365945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0.43648000000000015</v>
      </c>
      <c r="AP99">
        <f t="shared" si="0"/>
        <v>7.2750000000000002E-3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3.76</v>
      </c>
      <c r="AH3" s="199">
        <v>0</v>
      </c>
      <c r="AI3" s="199">
        <v>12</v>
      </c>
      <c r="AJ3" s="199">
        <v>0</v>
      </c>
      <c r="AK3" s="199">
        <v>5.82</v>
      </c>
      <c r="AL3" s="199">
        <v>0</v>
      </c>
      <c r="AM3" s="199">
        <v>0</v>
      </c>
      <c r="AN3" s="199">
        <v>0</v>
      </c>
      <c r="AO3" s="199">
        <v>4</v>
      </c>
      <c r="AP3" s="199">
        <v>0</v>
      </c>
      <c r="AQ3" s="199">
        <v>0</v>
      </c>
      <c r="AR3" s="199">
        <v>0</v>
      </c>
      <c r="AS3" s="199">
        <v>0</v>
      </c>
      <c r="AT3" s="199">
        <v>0</v>
      </c>
    </row>
    <row r="4" spans="1:46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3.76</v>
      </c>
      <c r="AH4" s="199">
        <v>0</v>
      </c>
      <c r="AI4" s="199">
        <v>12</v>
      </c>
      <c r="AJ4" s="199">
        <v>0</v>
      </c>
      <c r="AK4" s="199">
        <v>5.82</v>
      </c>
      <c r="AL4" s="199">
        <v>0</v>
      </c>
      <c r="AM4" s="199">
        <v>0</v>
      </c>
      <c r="AN4" s="199">
        <v>0</v>
      </c>
      <c r="AO4" s="199">
        <v>4</v>
      </c>
      <c r="AP4" s="199">
        <v>0</v>
      </c>
      <c r="AQ4" s="199">
        <v>0</v>
      </c>
      <c r="AR4" s="199">
        <v>0</v>
      </c>
      <c r="AS4" s="199">
        <v>0</v>
      </c>
      <c r="AT4" s="199">
        <v>0</v>
      </c>
    </row>
    <row r="5" spans="1:46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3.76</v>
      </c>
      <c r="AH5" s="199">
        <v>0</v>
      </c>
      <c r="AI5" s="199">
        <v>12</v>
      </c>
      <c r="AJ5" s="199">
        <v>0</v>
      </c>
      <c r="AK5" s="199">
        <v>5.82</v>
      </c>
      <c r="AL5" s="199">
        <v>0</v>
      </c>
      <c r="AM5" s="199">
        <v>0</v>
      </c>
      <c r="AN5" s="199">
        <v>0</v>
      </c>
      <c r="AO5" s="199">
        <v>4</v>
      </c>
      <c r="AP5" s="199">
        <v>0</v>
      </c>
      <c r="AQ5" s="199">
        <v>0</v>
      </c>
      <c r="AR5" s="199">
        <v>0</v>
      </c>
      <c r="AS5" s="199">
        <v>0</v>
      </c>
      <c r="AT5" s="199">
        <v>0</v>
      </c>
    </row>
    <row r="6" spans="1:46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3.76</v>
      </c>
      <c r="AH6" s="199">
        <v>0</v>
      </c>
      <c r="AI6" s="199">
        <v>12</v>
      </c>
      <c r="AJ6" s="199">
        <v>0</v>
      </c>
      <c r="AK6" s="199">
        <v>5.82</v>
      </c>
      <c r="AL6" s="199">
        <v>0</v>
      </c>
      <c r="AM6" s="199">
        <v>0</v>
      </c>
      <c r="AN6" s="199">
        <v>0</v>
      </c>
      <c r="AO6" s="199">
        <v>3</v>
      </c>
      <c r="AP6" s="199">
        <v>0</v>
      </c>
      <c r="AQ6" s="199">
        <v>0</v>
      </c>
      <c r="AR6" s="199">
        <v>0</v>
      </c>
      <c r="AS6" s="199">
        <v>0</v>
      </c>
      <c r="AT6" s="199">
        <v>0</v>
      </c>
    </row>
    <row r="7" spans="1:46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3.76</v>
      </c>
      <c r="AH7" s="199">
        <v>0</v>
      </c>
      <c r="AI7" s="199">
        <v>12</v>
      </c>
      <c r="AJ7" s="199">
        <v>0</v>
      </c>
      <c r="AK7" s="199">
        <v>5.82</v>
      </c>
      <c r="AL7" s="199">
        <v>0</v>
      </c>
      <c r="AM7" s="199">
        <v>0</v>
      </c>
      <c r="AN7" s="199">
        <v>0</v>
      </c>
      <c r="AO7" s="199">
        <v>8</v>
      </c>
      <c r="AP7" s="199">
        <v>0</v>
      </c>
      <c r="AQ7" s="199">
        <v>0</v>
      </c>
      <c r="AR7" s="199">
        <v>0</v>
      </c>
      <c r="AS7" s="199">
        <v>0</v>
      </c>
      <c r="AT7" s="199">
        <v>0</v>
      </c>
    </row>
    <row r="8" spans="1:46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3.76</v>
      </c>
      <c r="AH8" s="199">
        <v>0</v>
      </c>
      <c r="AI8" s="199">
        <v>11</v>
      </c>
      <c r="AJ8" s="199">
        <v>0</v>
      </c>
      <c r="AK8" s="199">
        <v>5.82</v>
      </c>
      <c r="AL8" s="199">
        <v>0</v>
      </c>
      <c r="AM8" s="199">
        <v>0</v>
      </c>
      <c r="AN8" s="199">
        <v>0</v>
      </c>
      <c r="AO8" s="199">
        <v>2.73</v>
      </c>
      <c r="AP8" s="199">
        <v>0</v>
      </c>
      <c r="AQ8" s="199">
        <v>0</v>
      </c>
      <c r="AR8" s="199">
        <v>0</v>
      </c>
      <c r="AS8" s="199">
        <v>0</v>
      </c>
      <c r="AT8" s="199">
        <v>0</v>
      </c>
    </row>
    <row r="9" spans="1:46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3.76</v>
      </c>
      <c r="AH9" s="199">
        <v>0</v>
      </c>
      <c r="AI9" s="199">
        <v>12</v>
      </c>
      <c r="AJ9" s="199">
        <v>0</v>
      </c>
      <c r="AK9" s="199">
        <v>5.82</v>
      </c>
      <c r="AL9" s="199">
        <v>0</v>
      </c>
      <c r="AM9" s="199">
        <v>0</v>
      </c>
      <c r="AN9" s="199">
        <v>0</v>
      </c>
      <c r="AO9" s="199">
        <v>2.73</v>
      </c>
      <c r="AP9" s="199">
        <v>0</v>
      </c>
      <c r="AQ9" s="199">
        <v>0</v>
      </c>
      <c r="AR9" s="199">
        <v>0</v>
      </c>
      <c r="AS9" s="199">
        <v>0</v>
      </c>
      <c r="AT9" s="199">
        <v>0</v>
      </c>
    </row>
    <row r="10" spans="1:46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3.76</v>
      </c>
      <c r="AH10" s="199">
        <v>0</v>
      </c>
      <c r="AI10" s="199">
        <v>12</v>
      </c>
      <c r="AJ10" s="199">
        <v>0</v>
      </c>
      <c r="AK10" s="199">
        <v>5.82</v>
      </c>
      <c r="AL10" s="199">
        <v>0</v>
      </c>
      <c r="AM10" s="199">
        <v>0</v>
      </c>
      <c r="AN10" s="199">
        <v>0</v>
      </c>
      <c r="AO10" s="199">
        <v>2.73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</row>
    <row r="11" spans="1:46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3.76</v>
      </c>
      <c r="AH11" s="199">
        <v>0</v>
      </c>
      <c r="AI11" s="199">
        <v>12</v>
      </c>
      <c r="AJ11" s="199">
        <v>0</v>
      </c>
      <c r="AK11" s="199">
        <v>5.82</v>
      </c>
      <c r="AL11" s="199">
        <v>0</v>
      </c>
      <c r="AM11" s="199">
        <v>0</v>
      </c>
      <c r="AN11" s="199">
        <v>0</v>
      </c>
      <c r="AO11" s="199">
        <v>2.73</v>
      </c>
      <c r="AP11" s="199">
        <v>0</v>
      </c>
      <c r="AQ11" s="199">
        <v>0</v>
      </c>
      <c r="AR11" s="199">
        <v>0</v>
      </c>
      <c r="AS11" s="199">
        <v>0</v>
      </c>
      <c r="AT11" s="199">
        <v>0</v>
      </c>
    </row>
    <row r="12" spans="1:46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3.76</v>
      </c>
      <c r="AH12" s="199">
        <v>0</v>
      </c>
      <c r="AI12" s="199">
        <v>12</v>
      </c>
      <c r="AJ12" s="199">
        <v>0</v>
      </c>
      <c r="AK12" s="199">
        <v>5.82</v>
      </c>
      <c r="AL12" s="199">
        <v>0</v>
      </c>
      <c r="AM12" s="199">
        <v>0</v>
      </c>
      <c r="AN12" s="199">
        <v>0</v>
      </c>
      <c r="AO12" s="199">
        <v>2.73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</row>
    <row r="13" spans="1:46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3.76</v>
      </c>
      <c r="AH13" s="199">
        <v>0</v>
      </c>
      <c r="AI13" s="199">
        <v>12</v>
      </c>
      <c r="AJ13" s="199">
        <v>0</v>
      </c>
      <c r="AK13" s="199">
        <v>5.82</v>
      </c>
      <c r="AL13" s="199">
        <v>0</v>
      </c>
      <c r="AM13" s="199">
        <v>0</v>
      </c>
      <c r="AN13" s="199">
        <v>0</v>
      </c>
      <c r="AO13" s="199">
        <v>8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</row>
    <row r="14" spans="1:46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3.76</v>
      </c>
      <c r="AH14" s="199">
        <v>0</v>
      </c>
      <c r="AI14" s="199">
        <v>11</v>
      </c>
      <c r="AJ14" s="199">
        <v>0</v>
      </c>
      <c r="AK14" s="199">
        <v>5.82</v>
      </c>
      <c r="AL14" s="199">
        <v>0</v>
      </c>
      <c r="AM14" s="199">
        <v>0</v>
      </c>
      <c r="AN14" s="199">
        <v>0</v>
      </c>
      <c r="AO14" s="199">
        <v>2.73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</row>
    <row r="15" spans="1:46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3.76</v>
      </c>
      <c r="AH15" s="199">
        <v>0</v>
      </c>
      <c r="AI15" s="199">
        <v>12</v>
      </c>
      <c r="AJ15" s="199">
        <v>0</v>
      </c>
      <c r="AK15" s="199">
        <v>5.82</v>
      </c>
      <c r="AL15" s="199">
        <v>0</v>
      </c>
      <c r="AM15" s="199">
        <v>0</v>
      </c>
      <c r="AN15" s="199">
        <v>0</v>
      </c>
      <c r="AO15" s="199">
        <v>2.73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</row>
    <row r="16" spans="1:46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3.76</v>
      </c>
      <c r="AH16" s="199">
        <v>0</v>
      </c>
      <c r="AI16" s="199">
        <v>12</v>
      </c>
      <c r="AJ16" s="199">
        <v>0</v>
      </c>
      <c r="AK16" s="199">
        <v>5.82</v>
      </c>
      <c r="AL16" s="199">
        <v>0</v>
      </c>
      <c r="AM16" s="199">
        <v>0</v>
      </c>
      <c r="AN16" s="199">
        <v>0</v>
      </c>
      <c r="AO16" s="199">
        <v>2.73</v>
      </c>
      <c r="AP16" s="199">
        <v>0</v>
      </c>
      <c r="AQ16" s="199">
        <v>0</v>
      </c>
      <c r="AR16" s="199">
        <v>0</v>
      </c>
      <c r="AS16" s="199">
        <v>0</v>
      </c>
      <c r="AT16" s="199">
        <v>0</v>
      </c>
    </row>
    <row r="17" spans="1:46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3.76</v>
      </c>
      <c r="AH17" s="199">
        <v>0</v>
      </c>
      <c r="AI17" s="199">
        <v>12</v>
      </c>
      <c r="AJ17" s="199">
        <v>0</v>
      </c>
      <c r="AK17" s="199">
        <v>5.82</v>
      </c>
      <c r="AL17" s="199">
        <v>0</v>
      </c>
      <c r="AM17" s="199">
        <v>0</v>
      </c>
      <c r="AN17" s="199">
        <v>0</v>
      </c>
      <c r="AO17" s="199">
        <v>2.73</v>
      </c>
      <c r="AP17" s="199">
        <v>0</v>
      </c>
      <c r="AQ17" s="199">
        <v>0</v>
      </c>
      <c r="AR17" s="199">
        <v>0</v>
      </c>
      <c r="AS17" s="199">
        <v>0</v>
      </c>
      <c r="AT17" s="199">
        <v>0</v>
      </c>
    </row>
    <row r="18" spans="1:46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3.76</v>
      </c>
      <c r="AH18" s="199">
        <v>0</v>
      </c>
      <c r="AI18" s="199">
        <v>12</v>
      </c>
      <c r="AJ18" s="199">
        <v>0</v>
      </c>
      <c r="AK18" s="199">
        <v>5.82</v>
      </c>
      <c r="AL18" s="199">
        <v>0</v>
      </c>
      <c r="AM18" s="199">
        <v>0</v>
      </c>
      <c r="AN18" s="199">
        <v>0</v>
      </c>
      <c r="AO18" s="199">
        <v>2.73</v>
      </c>
      <c r="AP18" s="199">
        <v>0</v>
      </c>
      <c r="AQ18" s="199">
        <v>0</v>
      </c>
      <c r="AR18" s="199">
        <v>0</v>
      </c>
      <c r="AS18" s="199">
        <v>0</v>
      </c>
      <c r="AT18" s="199">
        <v>0</v>
      </c>
    </row>
    <row r="19" spans="1:46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3.76</v>
      </c>
      <c r="AH19" s="199">
        <v>0</v>
      </c>
      <c r="AI19" s="199">
        <v>12</v>
      </c>
      <c r="AJ19" s="199">
        <v>0</v>
      </c>
      <c r="AK19" s="199">
        <v>5.82</v>
      </c>
      <c r="AL19" s="199">
        <v>0</v>
      </c>
      <c r="AM19" s="199">
        <v>0</v>
      </c>
      <c r="AN19" s="199">
        <v>0</v>
      </c>
      <c r="AO19" s="199">
        <v>7</v>
      </c>
      <c r="AP19" s="199">
        <v>0</v>
      </c>
      <c r="AQ19" s="199">
        <v>0</v>
      </c>
      <c r="AR19" s="199">
        <v>0</v>
      </c>
      <c r="AS19" s="199">
        <v>0</v>
      </c>
      <c r="AT19" s="199">
        <v>0</v>
      </c>
    </row>
    <row r="20" spans="1:46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3.76</v>
      </c>
      <c r="AH20" s="199">
        <v>0</v>
      </c>
      <c r="AI20" s="199">
        <v>10</v>
      </c>
      <c r="AJ20" s="199">
        <v>0</v>
      </c>
      <c r="AK20" s="199">
        <v>5.82</v>
      </c>
      <c r="AL20" s="199">
        <v>0</v>
      </c>
      <c r="AM20" s="199">
        <v>0</v>
      </c>
      <c r="AN20" s="199">
        <v>0</v>
      </c>
      <c r="AO20" s="199">
        <v>2.73</v>
      </c>
      <c r="AP20" s="199">
        <v>0</v>
      </c>
      <c r="AQ20" s="199">
        <v>0</v>
      </c>
      <c r="AR20" s="199">
        <v>0</v>
      </c>
      <c r="AS20" s="199">
        <v>0</v>
      </c>
      <c r="AT20" s="199">
        <v>0</v>
      </c>
    </row>
    <row r="21" spans="1:46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3.76</v>
      </c>
      <c r="AH21" s="199">
        <v>0</v>
      </c>
      <c r="AI21" s="199">
        <v>12</v>
      </c>
      <c r="AJ21" s="199">
        <v>0</v>
      </c>
      <c r="AK21" s="199">
        <v>5.82</v>
      </c>
      <c r="AL21" s="199">
        <v>0</v>
      </c>
      <c r="AM21" s="199">
        <v>0</v>
      </c>
      <c r="AN21" s="199">
        <v>0</v>
      </c>
      <c r="AO21" s="199">
        <v>2.73</v>
      </c>
      <c r="AP21" s="199">
        <v>0</v>
      </c>
      <c r="AQ21" s="199">
        <v>0</v>
      </c>
      <c r="AR21" s="199">
        <v>0</v>
      </c>
      <c r="AS21" s="199">
        <v>0</v>
      </c>
      <c r="AT21" s="199">
        <v>0</v>
      </c>
    </row>
    <row r="22" spans="1:46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3.76</v>
      </c>
      <c r="AH22" s="199">
        <v>0</v>
      </c>
      <c r="AI22" s="199">
        <v>12</v>
      </c>
      <c r="AJ22" s="199">
        <v>0</v>
      </c>
      <c r="AK22" s="199">
        <v>5.82</v>
      </c>
      <c r="AL22" s="199">
        <v>0</v>
      </c>
      <c r="AM22" s="199">
        <v>0</v>
      </c>
      <c r="AN22" s="199">
        <v>0</v>
      </c>
      <c r="AO22" s="199">
        <v>2.73</v>
      </c>
      <c r="AP22" s="199">
        <v>0</v>
      </c>
      <c r="AQ22" s="199">
        <v>0</v>
      </c>
      <c r="AR22" s="199">
        <v>0</v>
      </c>
      <c r="AS22" s="199">
        <v>0</v>
      </c>
      <c r="AT22" s="199">
        <v>0</v>
      </c>
    </row>
    <row r="23" spans="1:46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3.76</v>
      </c>
      <c r="AH23" s="199">
        <v>0</v>
      </c>
      <c r="AI23" s="199">
        <v>12</v>
      </c>
      <c r="AJ23" s="199">
        <v>0</v>
      </c>
      <c r="AK23" s="199">
        <v>5.82</v>
      </c>
      <c r="AL23" s="199">
        <v>0</v>
      </c>
      <c r="AM23" s="199">
        <v>0</v>
      </c>
      <c r="AN23" s="199">
        <v>0</v>
      </c>
      <c r="AO23" s="199">
        <v>2.73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</row>
    <row r="24" spans="1:46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3.76</v>
      </c>
      <c r="AH24" s="199">
        <v>0</v>
      </c>
      <c r="AI24" s="199">
        <v>12</v>
      </c>
      <c r="AJ24" s="199">
        <v>0</v>
      </c>
      <c r="AK24" s="199">
        <v>5.82</v>
      </c>
      <c r="AL24" s="199">
        <v>0</v>
      </c>
      <c r="AM24" s="199">
        <v>0</v>
      </c>
      <c r="AN24" s="199">
        <v>0</v>
      </c>
      <c r="AO24" s="199">
        <v>2.73</v>
      </c>
      <c r="AP24" s="199">
        <v>0</v>
      </c>
      <c r="AQ24" s="199">
        <v>0</v>
      </c>
      <c r="AR24" s="199">
        <v>0</v>
      </c>
      <c r="AS24" s="199">
        <v>0</v>
      </c>
      <c r="AT24" s="199">
        <v>0</v>
      </c>
    </row>
    <row r="25" spans="1:46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3.76</v>
      </c>
      <c r="AH25" s="199">
        <v>0</v>
      </c>
      <c r="AI25" s="199">
        <v>12</v>
      </c>
      <c r="AJ25" s="199">
        <v>0</v>
      </c>
      <c r="AK25" s="199">
        <v>5.82</v>
      </c>
      <c r="AL25" s="199">
        <v>0</v>
      </c>
      <c r="AM25" s="199">
        <v>0</v>
      </c>
      <c r="AN25" s="199">
        <v>0</v>
      </c>
      <c r="AO25" s="199">
        <v>9</v>
      </c>
      <c r="AP25" s="199">
        <v>0</v>
      </c>
      <c r="AQ25" s="199">
        <v>0</v>
      </c>
      <c r="AR25" s="199">
        <v>0</v>
      </c>
      <c r="AS25" s="199">
        <v>0</v>
      </c>
      <c r="AT25" s="199">
        <v>0</v>
      </c>
    </row>
    <row r="26" spans="1:46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3.76</v>
      </c>
      <c r="AH26" s="199">
        <v>0</v>
      </c>
      <c r="AI26" s="199">
        <v>12</v>
      </c>
      <c r="AJ26" s="199">
        <v>0</v>
      </c>
      <c r="AK26" s="199">
        <v>5.82</v>
      </c>
      <c r="AL26" s="199">
        <v>0</v>
      </c>
      <c r="AM26" s="199">
        <v>0</v>
      </c>
      <c r="AN26" s="199">
        <v>0</v>
      </c>
      <c r="AO26" s="199">
        <v>2.73</v>
      </c>
      <c r="AP26" s="199">
        <v>0</v>
      </c>
      <c r="AQ26" s="199">
        <v>0</v>
      </c>
      <c r="AR26" s="199">
        <v>0</v>
      </c>
      <c r="AS26" s="199">
        <v>0</v>
      </c>
      <c r="AT26" s="199">
        <v>0</v>
      </c>
    </row>
    <row r="27" spans="1:46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3.76</v>
      </c>
      <c r="AH27" s="199">
        <v>0</v>
      </c>
      <c r="AI27" s="199">
        <v>12</v>
      </c>
      <c r="AJ27" s="199">
        <v>0</v>
      </c>
      <c r="AK27" s="199">
        <v>5.82</v>
      </c>
      <c r="AL27" s="199">
        <v>0</v>
      </c>
      <c r="AM27" s="199">
        <v>0</v>
      </c>
      <c r="AN27" s="199">
        <v>0</v>
      </c>
      <c r="AO27" s="199">
        <v>4</v>
      </c>
      <c r="AP27" s="199">
        <v>0</v>
      </c>
      <c r="AQ27" s="199">
        <v>0</v>
      </c>
      <c r="AR27" s="199">
        <v>0</v>
      </c>
      <c r="AS27" s="199">
        <v>0</v>
      </c>
      <c r="AT27" s="199">
        <v>0</v>
      </c>
    </row>
    <row r="28" spans="1:46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3.76</v>
      </c>
      <c r="AH28" s="199">
        <v>0</v>
      </c>
      <c r="AI28" s="199">
        <v>12</v>
      </c>
      <c r="AJ28" s="199">
        <v>0</v>
      </c>
      <c r="AK28" s="199">
        <v>5.82</v>
      </c>
      <c r="AL28" s="199">
        <v>0</v>
      </c>
      <c r="AM28" s="199">
        <v>0</v>
      </c>
      <c r="AN28" s="199">
        <v>0</v>
      </c>
      <c r="AO28" s="199">
        <v>4</v>
      </c>
      <c r="AP28" s="199">
        <v>0</v>
      </c>
      <c r="AQ28" s="199">
        <v>0</v>
      </c>
      <c r="AR28" s="199">
        <v>0</v>
      </c>
      <c r="AS28" s="199">
        <v>0</v>
      </c>
      <c r="AT28" s="199">
        <v>0</v>
      </c>
    </row>
    <row r="29" spans="1:46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3.76</v>
      </c>
      <c r="AH29" s="199">
        <v>0</v>
      </c>
      <c r="AI29" s="199">
        <v>12</v>
      </c>
      <c r="AJ29" s="199">
        <v>0</v>
      </c>
      <c r="AK29" s="199">
        <v>5.82</v>
      </c>
      <c r="AL29" s="199">
        <v>0</v>
      </c>
      <c r="AM29" s="199">
        <v>0</v>
      </c>
      <c r="AN29" s="199">
        <v>0</v>
      </c>
      <c r="AO29" s="199">
        <v>4</v>
      </c>
      <c r="AP29" s="199">
        <v>0</v>
      </c>
      <c r="AQ29" s="199">
        <v>0</v>
      </c>
      <c r="AR29" s="199">
        <v>0</v>
      </c>
      <c r="AS29" s="199">
        <v>0</v>
      </c>
      <c r="AT29" s="199">
        <v>0</v>
      </c>
    </row>
    <row r="30" spans="1:46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3.76</v>
      </c>
      <c r="AH30" s="199">
        <v>0</v>
      </c>
      <c r="AI30" s="199">
        <v>12</v>
      </c>
      <c r="AJ30" s="199">
        <v>0</v>
      </c>
      <c r="AK30" s="199">
        <v>5.82</v>
      </c>
      <c r="AL30" s="199">
        <v>0</v>
      </c>
      <c r="AM30" s="199">
        <v>0</v>
      </c>
      <c r="AN30" s="199">
        <v>0</v>
      </c>
      <c r="AO30" s="199">
        <v>4</v>
      </c>
      <c r="AP30" s="199">
        <v>0</v>
      </c>
      <c r="AQ30" s="199">
        <v>0</v>
      </c>
      <c r="AR30" s="199">
        <v>0</v>
      </c>
      <c r="AS30" s="199">
        <v>0</v>
      </c>
      <c r="AT30" s="199">
        <v>0</v>
      </c>
    </row>
    <row r="31" spans="1:46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3.76</v>
      </c>
      <c r="AH31" s="199">
        <v>0</v>
      </c>
      <c r="AI31" s="199">
        <v>12</v>
      </c>
      <c r="AJ31" s="199">
        <v>0</v>
      </c>
      <c r="AK31" s="199">
        <v>5.82</v>
      </c>
      <c r="AL31" s="199">
        <v>0</v>
      </c>
      <c r="AM31" s="199">
        <v>0</v>
      </c>
      <c r="AN31" s="199">
        <v>0</v>
      </c>
      <c r="AO31" s="199">
        <v>9</v>
      </c>
      <c r="AP31" s="199">
        <v>0</v>
      </c>
      <c r="AQ31" s="199">
        <v>0</v>
      </c>
      <c r="AR31" s="199">
        <v>0</v>
      </c>
      <c r="AS31" s="199">
        <v>0</v>
      </c>
      <c r="AT31" s="199">
        <v>0</v>
      </c>
    </row>
    <row r="32" spans="1:46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3.76</v>
      </c>
      <c r="AH32" s="199">
        <v>0</v>
      </c>
      <c r="AI32" s="199">
        <v>12</v>
      </c>
      <c r="AJ32" s="199">
        <v>0</v>
      </c>
      <c r="AK32" s="199">
        <v>5.82</v>
      </c>
      <c r="AL32" s="199">
        <v>0</v>
      </c>
      <c r="AM32" s="199">
        <v>0</v>
      </c>
      <c r="AN32" s="199">
        <v>0</v>
      </c>
      <c r="AO32" s="199">
        <v>2.73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</row>
    <row r="33" spans="1:46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3.76</v>
      </c>
      <c r="AH33" s="199">
        <v>0</v>
      </c>
      <c r="AI33" s="199">
        <v>12</v>
      </c>
      <c r="AJ33" s="199">
        <v>0</v>
      </c>
      <c r="AK33" s="199">
        <v>5.82</v>
      </c>
      <c r="AL33" s="199">
        <v>0</v>
      </c>
      <c r="AM33" s="199">
        <v>0</v>
      </c>
      <c r="AN33" s="199">
        <v>0</v>
      </c>
      <c r="AO33" s="199">
        <v>4</v>
      </c>
      <c r="AP33" s="199">
        <v>0</v>
      </c>
      <c r="AQ33" s="199">
        <v>0</v>
      </c>
      <c r="AR33" s="199">
        <v>0</v>
      </c>
      <c r="AS33" s="199">
        <v>0</v>
      </c>
      <c r="AT33" s="199">
        <v>0</v>
      </c>
    </row>
    <row r="34" spans="1:46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3.76</v>
      </c>
      <c r="AH34" s="199">
        <v>0</v>
      </c>
      <c r="AI34" s="199">
        <v>12</v>
      </c>
      <c r="AJ34" s="199">
        <v>0</v>
      </c>
      <c r="AK34" s="199">
        <v>5.82</v>
      </c>
      <c r="AL34" s="199">
        <v>0</v>
      </c>
      <c r="AM34" s="199">
        <v>0</v>
      </c>
      <c r="AN34" s="199">
        <v>0</v>
      </c>
      <c r="AO34" s="199">
        <v>4</v>
      </c>
      <c r="AP34" s="199">
        <v>0</v>
      </c>
      <c r="AQ34" s="199">
        <v>0</v>
      </c>
      <c r="AR34" s="199">
        <v>0</v>
      </c>
      <c r="AS34" s="199">
        <v>0</v>
      </c>
      <c r="AT34" s="199">
        <v>0</v>
      </c>
    </row>
    <row r="35" spans="1:46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3.76</v>
      </c>
      <c r="AH35" s="199">
        <v>0</v>
      </c>
      <c r="AI35" s="199">
        <v>12</v>
      </c>
      <c r="AJ35" s="199">
        <v>0</v>
      </c>
      <c r="AK35" s="199">
        <v>5.82</v>
      </c>
      <c r="AL35" s="199">
        <v>0</v>
      </c>
      <c r="AM35" s="199">
        <v>0</v>
      </c>
      <c r="AN35" s="199">
        <v>0</v>
      </c>
      <c r="AO35" s="199">
        <v>6</v>
      </c>
      <c r="AP35" s="199">
        <v>0</v>
      </c>
      <c r="AQ35" s="199">
        <v>0</v>
      </c>
      <c r="AR35" s="199">
        <v>0</v>
      </c>
      <c r="AS35" s="199">
        <v>0</v>
      </c>
      <c r="AT35" s="199">
        <v>0</v>
      </c>
    </row>
    <row r="36" spans="1:46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3.76</v>
      </c>
      <c r="AH36" s="199">
        <v>0</v>
      </c>
      <c r="AI36" s="199">
        <v>12</v>
      </c>
      <c r="AJ36" s="199">
        <v>0</v>
      </c>
      <c r="AK36" s="199">
        <v>5.82</v>
      </c>
      <c r="AL36" s="199">
        <v>0</v>
      </c>
      <c r="AM36" s="199">
        <v>0</v>
      </c>
      <c r="AN36" s="199">
        <v>0</v>
      </c>
      <c r="AO36" s="199">
        <v>6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</row>
    <row r="37" spans="1:46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3.76</v>
      </c>
      <c r="AH37" s="199">
        <v>0</v>
      </c>
      <c r="AI37" s="199">
        <v>12</v>
      </c>
      <c r="AJ37" s="199">
        <v>0</v>
      </c>
      <c r="AK37" s="199">
        <v>5.82</v>
      </c>
      <c r="AL37" s="199">
        <v>0</v>
      </c>
      <c r="AM37" s="199">
        <v>0</v>
      </c>
      <c r="AN37" s="199">
        <v>0</v>
      </c>
      <c r="AO37" s="199">
        <v>13</v>
      </c>
      <c r="AP37" s="199">
        <v>0</v>
      </c>
      <c r="AQ37" s="199">
        <v>0</v>
      </c>
      <c r="AR37" s="199">
        <v>0</v>
      </c>
      <c r="AS37" s="199">
        <v>0</v>
      </c>
      <c r="AT37" s="199">
        <v>0</v>
      </c>
    </row>
    <row r="38" spans="1:46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3.76</v>
      </c>
      <c r="AH38" s="199">
        <v>0</v>
      </c>
      <c r="AI38" s="199">
        <v>12</v>
      </c>
      <c r="AJ38" s="199">
        <v>0</v>
      </c>
      <c r="AK38" s="199">
        <v>5.82</v>
      </c>
      <c r="AL38" s="199">
        <v>0</v>
      </c>
      <c r="AM38" s="199">
        <v>0</v>
      </c>
      <c r="AN38" s="199">
        <v>0</v>
      </c>
      <c r="AO38" s="199">
        <v>6</v>
      </c>
      <c r="AP38" s="199">
        <v>0</v>
      </c>
      <c r="AQ38" s="199">
        <v>0</v>
      </c>
      <c r="AR38" s="199">
        <v>0</v>
      </c>
      <c r="AS38" s="199">
        <v>0</v>
      </c>
      <c r="AT38" s="199">
        <v>0</v>
      </c>
    </row>
    <row r="39" spans="1:46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3.76</v>
      </c>
      <c r="AH39" s="199">
        <v>0</v>
      </c>
      <c r="AI39" s="199">
        <v>12</v>
      </c>
      <c r="AJ39" s="199">
        <v>0</v>
      </c>
      <c r="AK39" s="199">
        <v>5.82</v>
      </c>
      <c r="AL39" s="199">
        <v>0</v>
      </c>
      <c r="AM39" s="199">
        <v>0</v>
      </c>
      <c r="AN39" s="199">
        <v>0</v>
      </c>
      <c r="AO39" s="199">
        <v>6</v>
      </c>
      <c r="AP39" s="199">
        <v>0</v>
      </c>
      <c r="AQ39" s="199">
        <v>0</v>
      </c>
      <c r="AR39" s="199">
        <v>0</v>
      </c>
      <c r="AS39" s="199">
        <v>0</v>
      </c>
      <c r="AT39" s="199">
        <v>0</v>
      </c>
    </row>
    <row r="40" spans="1:46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3.76</v>
      </c>
      <c r="AH40" s="199">
        <v>0</v>
      </c>
      <c r="AI40" s="199">
        <v>12</v>
      </c>
      <c r="AJ40" s="199">
        <v>0</v>
      </c>
      <c r="AK40" s="199">
        <v>5.82</v>
      </c>
      <c r="AL40" s="199">
        <v>0</v>
      </c>
      <c r="AM40" s="199">
        <v>0</v>
      </c>
      <c r="AN40" s="199">
        <v>0</v>
      </c>
      <c r="AO40" s="199">
        <v>6</v>
      </c>
      <c r="AP40" s="199">
        <v>0</v>
      </c>
      <c r="AQ40" s="199">
        <v>0</v>
      </c>
      <c r="AR40" s="199">
        <v>0</v>
      </c>
      <c r="AS40" s="199">
        <v>0</v>
      </c>
      <c r="AT40" s="199">
        <v>0</v>
      </c>
    </row>
    <row r="41" spans="1:46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3.76</v>
      </c>
      <c r="AH41" s="199">
        <v>0</v>
      </c>
      <c r="AI41" s="199">
        <v>12</v>
      </c>
      <c r="AJ41" s="199">
        <v>0</v>
      </c>
      <c r="AK41" s="199">
        <v>5.82</v>
      </c>
      <c r="AL41" s="199">
        <v>0</v>
      </c>
      <c r="AM41" s="199">
        <v>0</v>
      </c>
      <c r="AN41" s="199">
        <v>0</v>
      </c>
      <c r="AO41" s="199">
        <v>6</v>
      </c>
      <c r="AP41" s="199">
        <v>0</v>
      </c>
      <c r="AQ41" s="199">
        <v>0</v>
      </c>
      <c r="AR41" s="199">
        <v>0</v>
      </c>
      <c r="AS41" s="199">
        <v>0</v>
      </c>
      <c r="AT41" s="199">
        <v>0</v>
      </c>
    </row>
    <row r="42" spans="1:46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3.76</v>
      </c>
      <c r="AH42" s="199">
        <v>0</v>
      </c>
      <c r="AI42" s="199">
        <v>12</v>
      </c>
      <c r="AJ42" s="199">
        <v>0</v>
      </c>
      <c r="AK42" s="199">
        <v>5.82</v>
      </c>
      <c r="AL42" s="199">
        <v>0</v>
      </c>
      <c r="AM42" s="199">
        <v>0</v>
      </c>
      <c r="AN42" s="199">
        <v>0</v>
      </c>
      <c r="AO42" s="199">
        <v>6</v>
      </c>
      <c r="AP42" s="199">
        <v>0</v>
      </c>
      <c r="AQ42" s="199">
        <v>0</v>
      </c>
      <c r="AR42" s="199">
        <v>0</v>
      </c>
      <c r="AS42" s="199">
        <v>0</v>
      </c>
      <c r="AT42" s="199">
        <v>0</v>
      </c>
    </row>
    <row r="43" spans="1:46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3.76</v>
      </c>
      <c r="AH43" s="199">
        <v>0</v>
      </c>
      <c r="AI43" s="199">
        <v>12</v>
      </c>
      <c r="AJ43" s="199">
        <v>0</v>
      </c>
      <c r="AK43" s="199">
        <v>5.82</v>
      </c>
      <c r="AL43" s="199">
        <v>0</v>
      </c>
      <c r="AM43" s="199">
        <v>0</v>
      </c>
      <c r="AN43" s="199">
        <v>0</v>
      </c>
      <c r="AO43" s="199">
        <v>17</v>
      </c>
      <c r="AP43" s="199">
        <v>0</v>
      </c>
      <c r="AQ43" s="199">
        <v>0</v>
      </c>
      <c r="AR43" s="199">
        <v>0</v>
      </c>
      <c r="AS43" s="199">
        <v>0</v>
      </c>
      <c r="AT43" s="199">
        <v>0</v>
      </c>
    </row>
    <row r="44" spans="1:46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3.76</v>
      </c>
      <c r="AH44" s="199">
        <v>0</v>
      </c>
      <c r="AI44" s="199">
        <v>12</v>
      </c>
      <c r="AJ44" s="199">
        <v>0</v>
      </c>
      <c r="AK44" s="199">
        <v>5.82</v>
      </c>
      <c r="AL44" s="199">
        <v>0</v>
      </c>
      <c r="AM44" s="199">
        <v>0</v>
      </c>
      <c r="AN44" s="199">
        <v>0</v>
      </c>
      <c r="AO44" s="199">
        <v>6</v>
      </c>
      <c r="AP44" s="199">
        <v>0</v>
      </c>
      <c r="AQ44" s="199">
        <v>0</v>
      </c>
      <c r="AR44" s="199">
        <v>0</v>
      </c>
      <c r="AS44" s="199">
        <v>0</v>
      </c>
      <c r="AT44" s="199">
        <v>0</v>
      </c>
    </row>
    <row r="45" spans="1:46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3.76</v>
      </c>
      <c r="AH45" s="199">
        <v>0</v>
      </c>
      <c r="AI45" s="199">
        <v>12</v>
      </c>
      <c r="AJ45" s="199">
        <v>0</v>
      </c>
      <c r="AK45" s="199">
        <v>5.82</v>
      </c>
      <c r="AL45" s="199">
        <v>0</v>
      </c>
      <c r="AM45" s="199">
        <v>0</v>
      </c>
      <c r="AN45" s="199">
        <v>0</v>
      </c>
      <c r="AO45" s="199">
        <v>6</v>
      </c>
      <c r="AP45" s="199">
        <v>0</v>
      </c>
      <c r="AQ45" s="199">
        <v>0</v>
      </c>
      <c r="AR45" s="199">
        <v>0</v>
      </c>
      <c r="AS45" s="199">
        <v>0</v>
      </c>
      <c r="AT45" s="199">
        <v>0</v>
      </c>
    </row>
    <row r="46" spans="1:46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3.76</v>
      </c>
      <c r="AH46" s="199">
        <v>0</v>
      </c>
      <c r="AI46" s="199">
        <v>12</v>
      </c>
      <c r="AJ46" s="199">
        <v>0</v>
      </c>
      <c r="AK46" s="199">
        <v>5.82</v>
      </c>
      <c r="AL46" s="199">
        <v>0</v>
      </c>
      <c r="AM46" s="199">
        <v>0</v>
      </c>
      <c r="AN46" s="199">
        <v>0</v>
      </c>
      <c r="AO46" s="199">
        <v>6</v>
      </c>
      <c r="AP46" s="199">
        <v>0</v>
      </c>
      <c r="AQ46" s="199">
        <v>0</v>
      </c>
      <c r="AR46" s="199">
        <v>0</v>
      </c>
      <c r="AS46" s="199">
        <v>0</v>
      </c>
      <c r="AT46" s="199">
        <v>0</v>
      </c>
    </row>
    <row r="47" spans="1:46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3.76</v>
      </c>
      <c r="AH47" s="199">
        <v>0</v>
      </c>
      <c r="AI47" s="199">
        <v>12</v>
      </c>
      <c r="AJ47" s="199">
        <v>0</v>
      </c>
      <c r="AK47" s="199">
        <v>5.82</v>
      </c>
      <c r="AL47" s="199">
        <v>0</v>
      </c>
      <c r="AM47" s="199">
        <v>0</v>
      </c>
      <c r="AN47" s="199">
        <v>0</v>
      </c>
      <c r="AO47" s="199">
        <v>6</v>
      </c>
      <c r="AP47" s="199">
        <v>0</v>
      </c>
      <c r="AQ47" s="199">
        <v>0</v>
      </c>
      <c r="AR47" s="199">
        <v>0</v>
      </c>
      <c r="AS47" s="199">
        <v>0</v>
      </c>
      <c r="AT47" s="199">
        <v>0</v>
      </c>
    </row>
    <row r="48" spans="1:46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3.76</v>
      </c>
      <c r="AH48" s="199">
        <v>0</v>
      </c>
      <c r="AI48" s="199">
        <v>12</v>
      </c>
      <c r="AJ48" s="199">
        <v>0</v>
      </c>
      <c r="AK48" s="199">
        <v>5.82</v>
      </c>
      <c r="AL48" s="199">
        <v>0</v>
      </c>
      <c r="AM48" s="199">
        <v>0</v>
      </c>
      <c r="AN48" s="199">
        <v>0</v>
      </c>
      <c r="AO48" s="199">
        <v>6</v>
      </c>
      <c r="AP48" s="199">
        <v>0</v>
      </c>
      <c r="AQ48" s="199">
        <v>0</v>
      </c>
      <c r="AR48" s="199">
        <v>0</v>
      </c>
      <c r="AS48" s="199">
        <v>0</v>
      </c>
      <c r="AT48" s="199">
        <v>0</v>
      </c>
    </row>
    <row r="49" spans="1:46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3.76</v>
      </c>
      <c r="AH49" s="199">
        <v>0</v>
      </c>
      <c r="AI49" s="199">
        <v>12</v>
      </c>
      <c r="AJ49" s="199">
        <v>0</v>
      </c>
      <c r="AK49" s="199">
        <v>5.82</v>
      </c>
      <c r="AL49" s="199">
        <v>0</v>
      </c>
      <c r="AM49" s="199">
        <v>0</v>
      </c>
      <c r="AN49" s="199">
        <v>0</v>
      </c>
      <c r="AO49" s="199">
        <v>17.47</v>
      </c>
      <c r="AP49" s="199">
        <v>0</v>
      </c>
      <c r="AQ49" s="199">
        <v>0</v>
      </c>
      <c r="AR49" s="199">
        <v>0</v>
      </c>
      <c r="AS49" s="199">
        <v>0</v>
      </c>
      <c r="AT49" s="199">
        <v>0</v>
      </c>
    </row>
    <row r="50" spans="1:46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3.76</v>
      </c>
      <c r="AH50" s="199">
        <v>0</v>
      </c>
      <c r="AI50" s="199">
        <v>12</v>
      </c>
      <c r="AJ50" s="199">
        <v>0</v>
      </c>
      <c r="AK50" s="199">
        <v>5.82</v>
      </c>
      <c r="AL50" s="199">
        <v>0</v>
      </c>
      <c r="AM50" s="199">
        <v>0</v>
      </c>
      <c r="AN50" s="199">
        <v>0</v>
      </c>
      <c r="AO50" s="199">
        <v>6</v>
      </c>
      <c r="AP50" s="199">
        <v>0</v>
      </c>
      <c r="AQ50" s="199">
        <v>0</v>
      </c>
      <c r="AR50" s="199">
        <v>0</v>
      </c>
      <c r="AS50" s="199">
        <v>0</v>
      </c>
      <c r="AT50" s="199">
        <v>0</v>
      </c>
    </row>
    <row r="51" spans="1:46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3.76</v>
      </c>
      <c r="AH51" s="199">
        <v>0</v>
      </c>
      <c r="AI51" s="199">
        <v>12</v>
      </c>
      <c r="AJ51" s="199">
        <v>0</v>
      </c>
      <c r="AK51" s="199">
        <v>5.82</v>
      </c>
      <c r="AL51" s="199">
        <v>0</v>
      </c>
      <c r="AM51" s="199">
        <v>0</v>
      </c>
      <c r="AN51" s="199">
        <v>0</v>
      </c>
      <c r="AO51" s="199">
        <v>6</v>
      </c>
      <c r="AP51" s="199">
        <v>0</v>
      </c>
      <c r="AQ51" s="199">
        <v>0</v>
      </c>
      <c r="AR51" s="199">
        <v>0</v>
      </c>
      <c r="AS51" s="199">
        <v>0</v>
      </c>
      <c r="AT51" s="199">
        <v>0</v>
      </c>
    </row>
    <row r="52" spans="1:46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3.76</v>
      </c>
      <c r="AH52" s="199">
        <v>0</v>
      </c>
      <c r="AI52" s="199">
        <v>12.6</v>
      </c>
      <c r="AJ52" s="199">
        <v>0</v>
      </c>
      <c r="AK52" s="199">
        <v>5.82</v>
      </c>
      <c r="AL52" s="199">
        <v>0</v>
      </c>
      <c r="AM52" s="199">
        <v>0</v>
      </c>
      <c r="AN52" s="199">
        <v>0</v>
      </c>
      <c r="AO52" s="199">
        <v>6</v>
      </c>
      <c r="AP52" s="199">
        <v>0</v>
      </c>
      <c r="AQ52" s="199">
        <v>0</v>
      </c>
      <c r="AR52" s="199">
        <v>0</v>
      </c>
      <c r="AS52" s="199">
        <v>0</v>
      </c>
      <c r="AT52" s="199">
        <v>0</v>
      </c>
    </row>
    <row r="53" spans="1:46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3.76</v>
      </c>
      <c r="AH53" s="199">
        <v>0</v>
      </c>
      <c r="AI53" s="199">
        <v>12.6</v>
      </c>
      <c r="AJ53" s="199">
        <v>0</v>
      </c>
      <c r="AK53" s="199">
        <v>5.82</v>
      </c>
      <c r="AL53" s="199">
        <v>0</v>
      </c>
      <c r="AM53" s="199">
        <v>0</v>
      </c>
      <c r="AN53" s="199">
        <v>0</v>
      </c>
      <c r="AO53" s="199">
        <v>6</v>
      </c>
      <c r="AP53" s="199">
        <v>0</v>
      </c>
      <c r="AQ53" s="199">
        <v>0</v>
      </c>
      <c r="AR53" s="199">
        <v>0</v>
      </c>
      <c r="AS53" s="199">
        <v>0</v>
      </c>
      <c r="AT53" s="199">
        <v>0</v>
      </c>
    </row>
    <row r="54" spans="1:46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3.76</v>
      </c>
      <c r="AH54" s="199">
        <v>0</v>
      </c>
      <c r="AI54" s="199">
        <v>12.6</v>
      </c>
      <c r="AJ54" s="199">
        <v>0</v>
      </c>
      <c r="AK54" s="199">
        <v>5.82</v>
      </c>
      <c r="AL54" s="199">
        <v>0</v>
      </c>
      <c r="AM54" s="199">
        <v>0</v>
      </c>
      <c r="AN54" s="199">
        <v>0</v>
      </c>
      <c r="AO54" s="199">
        <v>6</v>
      </c>
      <c r="AP54" s="199">
        <v>0</v>
      </c>
      <c r="AQ54" s="199">
        <v>0</v>
      </c>
      <c r="AR54" s="199">
        <v>0</v>
      </c>
      <c r="AS54" s="199">
        <v>0</v>
      </c>
      <c r="AT54" s="199">
        <v>0</v>
      </c>
    </row>
    <row r="55" spans="1:46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3.76</v>
      </c>
      <c r="AH55" s="199">
        <v>0</v>
      </c>
      <c r="AI55" s="199">
        <v>14</v>
      </c>
      <c r="AJ55" s="199">
        <v>0</v>
      </c>
      <c r="AK55" s="199">
        <v>5.82</v>
      </c>
      <c r="AL55" s="199">
        <v>0</v>
      </c>
      <c r="AM55" s="199">
        <v>0</v>
      </c>
      <c r="AN55" s="199">
        <v>0</v>
      </c>
      <c r="AO55" s="199">
        <v>16.739999999999998</v>
      </c>
      <c r="AP55" s="199">
        <v>0</v>
      </c>
      <c r="AQ55" s="199">
        <v>0</v>
      </c>
      <c r="AR55" s="199">
        <v>0</v>
      </c>
      <c r="AS55" s="199">
        <v>0</v>
      </c>
      <c r="AT55" s="199">
        <v>0</v>
      </c>
    </row>
    <row r="56" spans="1:46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3.76</v>
      </c>
      <c r="AH56" s="199">
        <v>0</v>
      </c>
      <c r="AI56" s="199">
        <v>12.6</v>
      </c>
      <c r="AJ56" s="199">
        <v>0</v>
      </c>
      <c r="AK56" s="199">
        <v>5.82</v>
      </c>
      <c r="AL56" s="199">
        <v>0</v>
      </c>
      <c r="AM56" s="199">
        <v>0</v>
      </c>
      <c r="AN56" s="199">
        <v>0</v>
      </c>
      <c r="AO56" s="199">
        <v>6</v>
      </c>
      <c r="AP56" s="199">
        <v>0</v>
      </c>
      <c r="AQ56" s="199">
        <v>0</v>
      </c>
      <c r="AR56" s="199">
        <v>0</v>
      </c>
      <c r="AS56" s="199">
        <v>0</v>
      </c>
      <c r="AT56" s="199">
        <v>0</v>
      </c>
    </row>
    <row r="57" spans="1:46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3.76</v>
      </c>
      <c r="AH57" s="199">
        <v>0</v>
      </c>
      <c r="AI57" s="199">
        <v>12.6</v>
      </c>
      <c r="AJ57" s="199">
        <v>0</v>
      </c>
      <c r="AK57" s="199">
        <v>5.82</v>
      </c>
      <c r="AL57" s="199">
        <v>0</v>
      </c>
      <c r="AM57" s="199">
        <v>0</v>
      </c>
      <c r="AN57" s="199">
        <v>0</v>
      </c>
      <c r="AO57" s="199">
        <v>6</v>
      </c>
      <c r="AP57" s="199">
        <v>0</v>
      </c>
      <c r="AQ57" s="199">
        <v>0</v>
      </c>
      <c r="AR57" s="199">
        <v>0</v>
      </c>
      <c r="AS57" s="199">
        <v>0</v>
      </c>
      <c r="AT57" s="199">
        <v>0</v>
      </c>
    </row>
    <row r="58" spans="1:46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3.76</v>
      </c>
      <c r="AH58" s="199">
        <v>0</v>
      </c>
      <c r="AI58" s="199">
        <v>12.6</v>
      </c>
      <c r="AJ58" s="199">
        <v>0</v>
      </c>
      <c r="AK58" s="199">
        <v>5.82</v>
      </c>
      <c r="AL58" s="199">
        <v>0</v>
      </c>
      <c r="AM58" s="199">
        <v>0</v>
      </c>
      <c r="AN58" s="199">
        <v>0</v>
      </c>
      <c r="AO58" s="199">
        <v>6</v>
      </c>
      <c r="AP58" s="199">
        <v>0</v>
      </c>
      <c r="AQ58" s="199">
        <v>0</v>
      </c>
      <c r="AR58" s="199">
        <v>0</v>
      </c>
      <c r="AS58" s="199">
        <v>0</v>
      </c>
      <c r="AT58" s="199">
        <v>0</v>
      </c>
    </row>
    <row r="59" spans="1:46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3.76</v>
      </c>
      <c r="AH59" s="199">
        <v>0</v>
      </c>
      <c r="AI59" s="199">
        <v>12.6</v>
      </c>
      <c r="AJ59" s="199">
        <v>0</v>
      </c>
      <c r="AK59" s="199">
        <v>5.82</v>
      </c>
      <c r="AL59" s="199">
        <v>0</v>
      </c>
      <c r="AM59" s="199">
        <v>0</v>
      </c>
      <c r="AN59" s="199">
        <v>0</v>
      </c>
      <c r="AO59" s="199">
        <v>6</v>
      </c>
      <c r="AP59" s="199">
        <v>0</v>
      </c>
      <c r="AQ59" s="199">
        <v>0</v>
      </c>
      <c r="AR59" s="199">
        <v>0</v>
      </c>
      <c r="AS59" s="199">
        <v>0</v>
      </c>
      <c r="AT59" s="199">
        <v>0</v>
      </c>
    </row>
    <row r="60" spans="1:46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3.76</v>
      </c>
      <c r="AH60" s="199">
        <v>0</v>
      </c>
      <c r="AI60" s="199">
        <v>12.6</v>
      </c>
      <c r="AJ60" s="199">
        <v>0</v>
      </c>
      <c r="AK60" s="199">
        <v>5.82</v>
      </c>
      <c r="AL60" s="199">
        <v>0</v>
      </c>
      <c r="AM60" s="199">
        <v>0</v>
      </c>
      <c r="AN60" s="199">
        <v>0</v>
      </c>
      <c r="AO60" s="199">
        <v>6</v>
      </c>
      <c r="AP60" s="199">
        <v>0</v>
      </c>
      <c r="AQ60" s="199">
        <v>0</v>
      </c>
      <c r="AR60" s="199">
        <v>0</v>
      </c>
      <c r="AS60" s="199">
        <v>0</v>
      </c>
      <c r="AT60" s="199">
        <v>0</v>
      </c>
    </row>
    <row r="61" spans="1:46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3.76</v>
      </c>
      <c r="AH61" s="199">
        <v>0</v>
      </c>
      <c r="AI61" s="199">
        <v>13</v>
      </c>
      <c r="AJ61" s="199">
        <v>0</v>
      </c>
      <c r="AK61" s="199">
        <v>5.82</v>
      </c>
      <c r="AL61" s="199">
        <v>0</v>
      </c>
      <c r="AM61" s="199">
        <v>0</v>
      </c>
      <c r="AN61" s="199">
        <v>0</v>
      </c>
      <c r="AO61" s="199">
        <v>16.739999999999998</v>
      </c>
      <c r="AP61" s="199">
        <v>0.55000000000000004</v>
      </c>
      <c r="AQ61" s="199">
        <v>0</v>
      </c>
      <c r="AR61" s="199">
        <v>0</v>
      </c>
      <c r="AS61" s="199">
        <v>0</v>
      </c>
      <c r="AT61" s="199">
        <v>0</v>
      </c>
    </row>
    <row r="62" spans="1:46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3.76</v>
      </c>
      <c r="AH62" s="199">
        <v>0</v>
      </c>
      <c r="AI62" s="199">
        <v>12.6</v>
      </c>
      <c r="AJ62" s="199">
        <v>0</v>
      </c>
      <c r="AK62" s="199">
        <v>5.82</v>
      </c>
      <c r="AL62" s="199">
        <v>0</v>
      </c>
      <c r="AM62" s="199">
        <v>0</v>
      </c>
      <c r="AN62" s="199">
        <v>0</v>
      </c>
      <c r="AO62" s="199">
        <v>6</v>
      </c>
      <c r="AP62" s="199">
        <v>0.55000000000000004</v>
      </c>
      <c r="AQ62" s="199">
        <v>0</v>
      </c>
      <c r="AR62" s="199">
        <v>0</v>
      </c>
      <c r="AS62" s="199">
        <v>0</v>
      </c>
      <c r="AT62" s="199">
        <v>0</v>
      </c>
    </row>
    <row r="63" spans="1:46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3.76</v>
      </c>
      <c r="AH63" s="199">
        <v>0</v>
      </c>
      <c r="AI63" s="199">
        <v>12.6</v>
      </c>
      <c r="AJ63" s="199">
        <v>0</v>
      </c>
      <c r="AK63" s="199">
        <v>5.82</v>
      </c>
      <c r="AL63" s="199">
        <v>0</v>
      </c>
      <c r="AM63" s="199">
        <v>0</v>
      </c>
      <c r="AN63" s="199">
        <v>0</v>
      </c>
      <c r="AO63" s="199">
        <v>6</v>
      </c>
      <c r="AP63" s="199">
        <v>0.55000000000000004</v>
      </c>
      <c r="AQ63" s="199">
        <v>0</v>
      </c>
      <c r="AR63" s="199">
        <v>0</v>
      </c>
      <c r="AS63" s="199">
        <v>0</v>
      </c>
      <c r="AT63" s="199">
        <v>0</v>
      </c>
    </row>
    <row r="64" spans="1:46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3.76</v>
      </c>
      <c r="AH64" s="199">
        <v>0</v>
      </c>
      <c r="AI64" s="199">
        <v>12.6</v>
      </c>
      <c r="AJ64" s="199">
        <v>0</v>
      </c>
      <c r="AK64" s="199">
        <v>5.82</v>
      </c>
      <c r="AL64" s="199">
        <v>0</v>
      </c>
      <c r="AM64" s="199">
        <v>0</v>
      </c>
      <c r="AN64" s="199">
        <v>0</v>
      </c>
      <c r="AO64" s="199">
        <v>6</v>
      </c>
      <c r="AP64" s="199">
        <v>0.55000000000000004</v>
      </c>
      <c r="AQ64" s="199">
        <v>0</v>
      </c>
      <c r="AR64" s="199">
        <v>0</v>
      </c>
      <c r="AS64" s="199">
        <v>0</v>
      </c>
      <c r="AT64" s="199">
        <v>0</v>
      </c>
    </row>
    <row r="65" spans="1:46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3.76</v>
      </c>
      <c r="AH65" s="199">
        <v>0</v>
      </c>
      <c r="AI65" s="199">
        <v>12.6</v>
      </c>
      <c r="AJ65" s="199">
        <v>0</v>
      </c>
      <c r="AK65" s="199">
        <v>5.82</v>
      </c>
      <c r="AL65" s="199">
        <v>0</v>
      </c>
      <c r="AM65" s="199">
        <v>0</v>
      </c>
      <c r="AN65" s="199">
        <v>0</v>
      </c>
      <c r="AO65" s="199">
        <v>6</v>
      </c>
      <c r="AP65" s="199">
        <v>0.55000000000000004</v>
      </c>
      <c r="AQ65" s="199">
        <v>0</v>
      </c>
      <c r="AR65" s="199">
        <v>0</v>
      </c>
      <c r="AS65" s="199">
        <v>0</v>
      </c>
      <c r="AT65" s="199">
        <v>0</v>
      </c>
    </row>
    <row r="66" spans="1:46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3.76</v>
      </c>
      <c r="AH66" s="199">
        <v>0</v>
      </c>
      <c r="AI66" s="199">
        <v>12.6</v>
      </c>
      <c r="AJ66" s="199">
        <v>0</v>
      </c>
      <c r="AK66" s="199">
        <v>5.82</v>
      </c>
      <c r="AL66" s="199">
        <v>0</v>
      </c>
      <c r="AM66" s="199">
        <v>0</v>
      </c>
      <c r="AN66" s="199">
        <v>0</v>
      </c>
      <c r="AO66" s="199">
        <v>6</v>
      </c>
      <c r="AP66" s="199">
        <v>0.55000000000000004</v>
      </c>
      <c r="AQ66" s="199">
        <v>0</v>
      </c>
      <c r="AR66" s="199">
        <v>0</v>
      </c>
      <c r="AS66" s="199">
        <v>0</v>
      </c>
      <c r="AT66" s="199">
        <v>0</v>
      </c>
    </row>
    <row r="67" spans="1:46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3.76</v>
      </c>
      <c r="AH67" s="199">
        <v>0</v>
      </c>
      <c r="AI67" s="199">
        <v>14</v>
      </c>
      <c r="AJ67" s="199">
        <v>0</v>
      </c>
      <c r="AK67" s="199">
        <v>5.82</v>
      </c>
      <c r="AL67" s="199">
        <v>0</v>
      </c>
      <c r="AM67" s="199">
        <v>0</v>
      </c>
      <c r="AN67" s="199">
        <v>0</v>
      </c>
      <c r="AO67" s="199">
        <v>16.07</v>
      </c>
      <c r="AP67" s="199">
        <v>0.55000000000000004</v>
      </c>
      <c r="AQ67" s="199">
        <v>0</v>
      </c>
      <c r="AR67" s="199">
        <v>0</v>
      </c>
      <c r="AS67" s="199">
        <v>0</v>
      </c>
      <c r="AT67" s="199">
        <v>0</v>
      </c>
    </row>
    <row r="68" spans="1:46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3.76</v>
      </c>
      <c r="AH68" s="199">
        <v>0</v>
      </c>
      <c r="AI68" s="199">
        <v>12.6</v>
      </c>
      <c r="AJ68" s="199">
        <v>0</v>
      </c>
      <c r="AK68" s="199">
        <v>5.82</v>
      </c>
      <c r="AL68" s="199">
        <v>0</v>
      </c>
      <c r="AM68" s="199">
        <v>0</v>
      </c>
      <c r="AN68" s="199">
        <v>0</v>
      </c>
      <c r="AO68" s="199">
        <v>5.42</v>
      </c>
      <c r="AP68" s="199">
        <v>0.55000000000000004</v>
      </c>
      <c r="AQ68" s="199">
        <v>0</v>
      </c>
      <c r="AR68" s="199">
        <v>0</v>
      </c>
      <c r="AS68" s="199">
        <v>0</v>
      </c>
      <c r="AT68" s="199">
        <v>0</v>
      </c>
    </row>
    <row r="69" spans="1:46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3.76</v>
      </c>
      <c r="AH69" s="199">
        <v>0</v>
      </c>
      <c r="AI69" s="199">
        <v>12.6</v>
      </c>
      <c r="AJ69" s="199">
        <v>0</v>
      </c>
      <c r="AK69" s="199">
        <v>5.82</v>
      </c>
      <c r="AL69" s="199">
        <v>0</v>
      </c>
      <c r="AM69" s="199">
        <v>0</v>
      </c>
      <c r="AN69" s="199">
        <v>0</v>
      </c>
      <c r="AO69" s="199">
        <v>5.08</v>
      </c>
      <c r="AP69" s="199">
        <v>0.55000000000000004</v>
      </c>
      <c r="AQ69" s="199">
        <v>0</v>
      </c>
      <c r="AR69" s="199">
        <v>0</v>
      </c>
      <c r="AS69" s="199">
        <v>0</v>
      </c>
      <c r="AT69" s="199">
        <v>0</v>
      </c>
    </row>
    <row r="70" spans="1:46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3.76</v>
      </c>
      <c r="AH70" s="199">
        <v>0</v>
      </c>
      <c r="AI70" s="199">
        <v>12.6</v>
      </c>
      <c r="AJ70" s="199">
        <v>0</v>
      </c>
      <c r="AK70" s="199">
        <v>5.82</v>
      </c>
      <c r="AL70" s="199">
        <v>0</v>
      </c>
      <c r="AM70" s="199">
        <v>0</v>
      </c>
      <c r="AN70" s="199">
        <v>0</v>
      </c>
      <c r="AO70" s="199">
        <v>4.9000000000000004</v>
      </c>
      <c r="AP70" s="199">
        <v>0.55000000000000004</v>
      </c>
      <c r="AQ70" s="199">
        <v>0</v>
      </c>
      <c r="AR70" s="199">
        <v>0</v>
      </c>
      <c r="AS70" s="199">
        <v>0</v>
      </c>
      <c r="AT70" s="199">
        <v>0</v>
      </c>
    </row>
    <row r="71" spans="1:46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3.76</v>
      </c>
      <c r="AH71" s="199">
        <v>0</v>
      </c>
      <c r="AI71" s="199">
        <v>12.6</v>
      </c>
      <c r="AJ71" s="199">
        <v>0</v>
      </c>
      <c r="AK71" s="199">
        <v>5.82</v>
      </c>
      <c r="AL71" s="199">
        <v>0</v>
      </c>
      <c r="AM71" s="199">
        <v>0</v>
      </c>
      <c r="AN71" s="199">
        <v>0</v>
      </c>
      <c r="AO71" s="199">
        <v>5.2</v>
      </c>
      <c r="AP71" s="199">
        <v>0</v>
      </c>
      <c r="AQ71" s="199">
        <v>0</v>
      </c>
      <c r="AR71" s="199">
        <v>0</v>
      </c>
      <c r="AS71" s="199">
        <v>0</v>
      </c>
      <c r="AT71" s="199">
        <v>0</v>
      </c>
    </row>
    <row r="72" spans="1:46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3.76</v>
      </c>
      <c r="AH72" s="199">
        <v>0</v>
      </c>
      <c r="AI72" s="199">
        <v>12.6</v>
      </c>
      <c r="AJ72" s="199">
        <v>0</v>
      </c>
      <c r="AK72" s="199">
        <v>5.82</v>
      </c>
      <c r="AL72" s="199">
        <v>0</v>
      </c>
      <c r="AM72" s="199">
        <v>0</v>
      </c>
      <c r="AN72" s="199">
        <v>0</v>
      </c>
      <c r="AO72" s="199">
        <v>4.53</v>
      </c>
      <c r="AP72" s="199">
        <v>0</v>
      </c>
      <c r="AQ72" s="199">
        <v>0</v>
      </c>
      <c r="AR72" s="199">
        <v>0</v>
      </c>
      <c r="AS72" s="199">
        <v>0</v>
      </c>
      <c r="AT72" s="199">
        <v>0</v>
      </c>
    </row>
    <row r="73" spans="1:46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3.76</v>
      </c>
      <c r="AH73" s="199">
        <v>0</v>
      </c>
      <c r="AI73" s="199">
        <v>14.42</v>
      </c>
      <c r="AJ73" s="199">
        <v>0</v>
      </c>
      <c r="AK73" s="199">
        <v>5.82</v>
      </c>
      <c r="AL73" s="199">
        <v>0</v>
      </c>
      <c r="AM73" s="199">
        <v>0</v>
      </c>
      <c r="AN73" s="199">
        <v>0</v>
      </c>
      <c r="AO73" s="199">
        <v>8.3000000000000007</v>
      </c>
      <c r="AP73" s="199">
        <v>0</v>
      </c>
      <c r="AQ73" s="199">
        <v>0</v>
      </c>
      <c r="AR73" s="199">
        <v>0</v>
      </c>
      <c r="AS73" s="199">
        <v>0</v>
      </c>
      <c r="AT73" s="199">
        <v>0</v>
      </c>
    </row>
    <row r="74" spans="1:46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3.76</v>
      </c>
      <c r="AH74" s="199">
        <v>0</v>
      </c>
      <c r="AI74" s="199">
        <v>12.34</v>
      </c>
      <c r="AJ74" s="199">
        <v>0</v>
      </c>
      <c r="AK74" s="199">
        <v>5.82</v>
      </c>
      <c r="AL74" s="199">
        <v>0</v>
      </c>
      <c r="AM74" s="199">
        <v>0</v>
      </c>
      <c r="AN74" s="199">
        <v>0</v>
      </c>
      <c r="AO74" s="199">
        <v>3.24</v>
      </c>
      <c r="AP74" s="199">
        <v>0</v>
      </c>
      <c r="AQ74" s="199">
        <v>0</v>
      </c>
      <c r="AR74" s="199">
        <v>0</v>
      </c>
      <c r="AS74" s="199">
        <v>0</v>
      </c>
      <c r="AT74" s="199">
        <v>0</v>
      </c>
    </row>
    <row r="75" spans="1:46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3.76</v>
      </c>
      <c r="AH75" s="199">
        <v>0</v>
      </c>
      <c r="AI75" s="199">
        <v>12.6</v>
      </c>
      <c r="AJ75" s="199">
        <v>0</v>
      </c>
      <c r="AK75" s="199">
        <v>5.82</v>
      </c>
      <c r="AL75" s="199">
        <v>0</v>
      </c>
      <c r="AM75" s="199">
        <v>0</v>
      </c>
      <c r="AN75" s="199">
        <v>0</v>
      </c>
      <c r="AO75" s="199">
        <v>4.4000000000000004</v>
      </c>
      <c r="AP75" s="199">
        <v>0</v>
      </c>
      <c r="AQ75" s="199">
        <v>0</v>
      </c>
      <c r="AR75" s="199">
        <v>0</v>
      </c>
      <c r="AS75" s="199">
        <v>0</v>
      </c>
      <c r="AT75" s="199">
        <v>0</v>
      </c>
    </row>
    <row r="76" spans="1:46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3.76</v>
      </c>
      <c r="AH76" s="199">
        <v>0</v>
      </c>
      <c r="AI76" s="199">
        <v>12.6</v>
      </c>
      <c r="AJ76" s="199">
        <v>0</v>
      </c>
      <c r="AK76" s="199">
        <v>5.82</v>
      </c>
      <c r="AL76" s="199">
        <v>0</v>
      </c>
      <c r="AM76" s="199">
        <v>0</v>
      </c>
      <c r="AN76" s="199">
        <v>0</v>
      </c>
      <c r="AO76" s="199">
        <v>3.3</v>
      </c>
      <c r="AP76" s="199">
        <v>0</v>
      </c>
      <c r="AQ76" s="199">
        <v>0</v>
      </c>
      <c r="AR76" s="199">
        <v>0</v>
      </c>
      <c r="AS76" s="199">
        <v>0</v>
      </c>
      <c r="AT76" s="199">
        <v>0</v>
      </c>
    </row>
    <row r="77" spans="1:46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3.76</v>
      </c>
      <c r="AH77" s="199">
        <v>0</v>
      </c>
      <c r="AI77" s="199">
        <v>12.6</v>
      </c>
      <c r="AJ77" s="199">
        <v>0</v>
      </c>
      <c r="AK77" s="199">
        <v>5.82</v>
      </c>
      <c r="AL77" s="199">
        <v>0</v>
      </c>
      <c r="AM77" s="199">
        <v>0</v>
      </c>
      <c r="AN77" s="199">
        <v>0</v>
      </c>
      <c r="AO77" s="199">
        <v>5</v>
      </c>
      <c r="AP77" s="199">
        <v>0</v>
      </c>
      <c r="AQ77" s="199">
        <v>0</v>
      </c>
      <c r="AR77" s="199">
        <v>0</v>
      </c>
      <c r="AS77" s="199">
        <v>0</v>
      </c>
      <c r="AT77" s="199">
        <v>0</v>
      </c>
    </row>
    <row r="78" spans="1:46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3.76</v>
      </c>
      <c r="AH78" s="199">
        <v>0</v>
      </c>
      <c r="AI78" s="199">
        <v>12.33</v>
      </c>
      <c r="AJ78" s="199">
        <v>0</v>
      </c>
      <c r="AK78" s="199">
        <v>5.82</v>
      </c>
      <c r="AL78" s="199">
        <v>0</v>
      </c>
      <c r="AM78" s="199">
        <v>0</v>
      </c>
      <c r="AN78" s="199">
        <v>0</v>
      </c>
      <c r="AO78" s="199">
        <v>5</v>
      </c>
      <c r="AP78" s="199">
        <v>0</v>
      </c>
      <c r="AQ78" s="199">
        <v>0</v>
      </c>
      <c r="AR78" s="199">
        <v>0</v>
      </c>
      <c r="AS78" s="199">
        <v>0</v>
      </c>
      <c r="AT78" s="199">
        <v>0</v>
      </c>
    </row>
    <row r="79" spans="1:46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3.76</v>
      </c>
      <c r="AH79" s="199">
        <v>0</v>
      </c>
      <c r="AI79" s="199">
        <v>11.74</v>
      </c>
      <c r="AJ79" s="199">
        <v>0</v>
      </c>
      <c r="AK79" s="199">
        <v>5.82</v>
      </c>
      <c r="AL79" s="199">
        <v>0</v>
      </c>
      <c r="AM79" s="199">
        <v>0</v>
      </c>
      <c r="AN79" s="199">
        <v>0</v>
      </c>
      <c r="AO79" s="199">
        <v>9</v>
      </c>
      <c r="AP79" s="199">
        <v>0.64</v>
      </c>
      <c r="AQ79" s="199">
        <v>0</v>
      </c>
      <c r="AR79" s="199">
        <v>0</v>
      </c>
      <c r="AS79" s="199">
        <v>0</v>
      </c>
      <c r="AT79" s="199">
        <v>0</v>
      </c>
    </row>
    <row r="80" spans="1:46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3.76</v>
      </c>
      <c r="AH80" s="199">
        <v>0</v>
      </c>
      <c r="AI80" s="199">
        <v>12</v>
      </c>
      <c r="AJ80" s="199">
        <v>0</v>
      </c>
      <c r="AK80" s="199">
        <v>5.82</v>
      </c>
      <c r="AL80" s="199">
        <v>0</v>
      </c>
      <c r="AM80" s="199">
        <v>0</v>
      </c>
      <c r="AN80" s="199">
        <v>0</v>
      </c>
      <c r="AO80" s="199">
        <v>3</v>
      </c>
      <c r="AP80" s="199">
        <v>0</v>
      </c>
      <c r="AQ80" s="199">
        <v>0</v>
      </c>
      <c r="AR80" s="199">
        <v>0</v>
      </c>
      <c r="AS80" s="199">
        <v>0</v>
      </c>
      <c r="AT80" s="199">
        <v>0</v>
      </c>
    </row>
    <row r="81" spans="1:46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3.76</v>
      </c>
      <c r="AH81" s="199">
        <v>0</v>
      </c>
      <c r="AI81" s="199">
        <v>12</v>
      </c>
      <c r="AJ81" s="199">
        <v>0</v>
      </c>
      <c r="AK81" s="199">
        <v>5.82</v>
      </c>
      <c r="AL81" s="199">
        <v>0</v>
      </c>
      <c r="AM81" s="199">
        <v>0</v>
      </c>
      <c r="AN81" s="199">
        <v>0</v>
      </c>
      <c r="AO81" s="199">
        <v>6</v>
      </c>
      <c r="AP81" s="199">
        <v>0</v>
      </c>
      <c r="AQ81" s="199">
        <v>0</v>
      </c>
      <c r="AR81" s="199">
        <v>0</v>
      </c>
      <c r="AS81" s="199">
        <v>0</v>
      </c>
      <c r="AT81" s="199">
        <v>0</v>
      </c>
    </row>
    <row r="82" spans="1:46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3.76</v>
      </c>
      <c r="AH82" s="199">
        <v>0</v>
      </c>
      <c r="AI82" s="199">
        <v>12</v>
      </c>
      <c r="AJ82" s="199">
        <v>0</v>
      </c>
      <c r="AK82" s="199">
        <v>5.82</v>
      </c>
      <c r="AL82" s="199">
        <v>0</v>
      </c>
      <c r="AM82" s="199">
        <v>0</v>
      </c>
      <c r="AN82" s="199">
        <v>0</v>
      </c>
      <c r="AO82" s="199">
        <v>6</v>
      </c>
      <c r="AP82" s="199">
        <v>0</v>
      </c>
      <c r="AQ82" s="199">
        <v>0</v>
      </c>
      <c r="AR82" s="199">
        <v>0</v>
      </c>
      <c r="AS82" s="199">
        <v>0</v>
      </c>
      <c r="AT82" s="199">
        <v>0</v>
      </c>
    </row>
    <row r="83" spans="1:46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3.76</v>
      </c>
      <c r="AH83" s="199">
        <v>0</v>
      </c>
      <c r="AI83" s="199">
        <v>12</v>
      </c>
      <c r="AJ83" s="199">
        <v>0</v>
      </c>
      <c r="AK83" s="199">
        <v>5.82</v>
      </c>
      <c r="AL83" s="199">
        <v>0</v>
      </c>
      <c r="AM83" s="199">
        <v>0</v>
      </c>
      <c r="AN83" s="199">
        <v>0</v>
      </c>
      <c r="AO83" s="199">
        <v>5.04</v>
      </c>
      <c r="AP83" s="199">
        <v>0</v>
      </c>
      <c r="AQ83" s="199">
        <v>0</v>
      </c>
      <c r="AR83" s="199">
        <v>0</v>
      </c>
      <c r="AS83" s="199">
        <v>0</v>
      </c>
      <c r="AT83" s="199">
        <v>0</v>
      </c>
    </row>
    <row r="84" spans="1:46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3.76</v>
      </c>
      <c r="AH84" s="199">
        <v>0</v>
      </c>
      <c r="AI84" s="199">
        <v>12</v>
      </c>
      <c r="AJ84" s="199">
        <v>0</v>
      </c>
      <c r="AK84" s="199">
        <v>5.82</v>
      </c>
      <c r="AL84" s="199">
        <v>0</v>
      </c>
      <c r="AM84" s="199">
        <v>0</v>
      </c>
      <c r="AN84" s="199">
        <v>0</v>
      </c>
      <c r="AO84" s="199">
        <v>5.04</v>
      </c>
      <c r="AP84" s="199">
        <v>0</v>
      </c>
      <c r="AQ84" s="199">
        <v>0</v>
      </c>
      <c r="AR84" s="199">
        <v>0</v>
      </c>
      <c r="AS84" s="199">
        <v>0</v>
      </c>
      <c r="AT84" s="199">
        <v>0</v>
      </c>
    </row>
    <row r="85" spans="1:46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3.76</v>
      </c>
      <c r="AH85" s="199">
        <v>0</v>
      </c>
      <c r="AI85" s="199">
        <v>12.51</v>
      </c>
      <c r="AJ85" s="199">
        <v>0</v>
      </c>
      <c r="AK85" s="199">
        <v>5.82</v>
      </c>
      <c r="AL85" s="199">
        <v>0</v>
      </c>
      <c r="AM85" s="199">
        <v>0</v>
      </c>
      <c r="AN85" s="199">
        <v>0</v>
      </c>
      <c r="AO85" s="199">
        <v>10.28</v>
      </c>
      <c r="AP85" s="199">
        <v>0</v>
      </c>
      <c r="AQ85" s="199">
        <v>0</v>
      </c>
      <c r="AR85" s="199">
        <v>0</v>
      </c>
      <c r="AS85" s="199">
        <v>0</v>
      </c>
      <c r="AT85" s="199">
        <v>0</v>
      </c>
    </row>
    <row r="86" spans="1:46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3.76</v>
      </c>
      <c r="AH86" s="199">
        <v>0</v>
      </c>
      <c r="AI86" s="199">
        <v>12</v>
      </c>
      <c r="AJ86" s="199">
        <v>0</v>
      </c>
      <c r="AK86" s="199">
        <v>5.82</v>
      </c>
      <c r="AL86" s="199">
        <v>0</v>
      </c>
      <c r="AM86" s="199">
        <v>0</v>
      </c>
      <c r="AN86" s="199">
        <v>0</v>
      </c>
      <c r="AO86" s="199">
        <v>4.37</v>
      </c>
      <c r="AP86" s="199">
        <v>0</v>
      </c>
      <c r="AQ86" s="199">
        <v>0</v>
      </c>
      <c r="AR86" s="199">
        <v>0</v>
      </c>
      <c r="AS86" s="199">
        <v>0</v>
      </c>
      <c r="AT86" s="199">
        <v>0</v>
      </c>
    </row>
    <row r="87" spans="1:46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3.76</v>
      </c>
      <c r="AH87" s="199">
        <v>0</v>
      </c>
      <c r="AI87" s="199">
        <v>12</v>
      </c>
      <c r="AJ87" s="199">
        <v>0</v>
      </c>
      <c r="AK87" s="199">
        <v>5.82</v>
      </c>
      <c r="AL87" s="199">
        <v>0</v>
      </c>
      <c r="AM87" s="199">
        <v>0</v>
      </c>
      <c r="AN87" s="199">
        <v>0</v>
      </c>
      <c r="AO87" s="199">
        <v>5.23</v>
      </c>
      <c r="AP87" s="199">
        <v>0</v>
      </c>
      <c r="AQ87" s="199">
        <v>0</v>
      </c>
      <c r="AR87" s="199">
        <v>0</v>
      </c>
      <c r="AS87" s="199">
        <v>0</v>
      </c>
      <c r="AT87" s="199">
        <v>0</v>
      </c>
    </row>
    <row r="88" spans="1:46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3.76</v>
      </c>
      <c r="AH88" s="199">
        <v>0</v>
      </c>
      <c r="AI88" s="199">
        <v>12</v>
      </c>
      <c r="AJ88" s="199">
        <v>0</v>
      </c>
      <c r="AK88" s="199">
        <v>5.82</v>
      </c>
      <c r="AL88" s="199">
        <v>0</v>
      </c>
      <c r="AM88" s="199">
        <v>0</v>
      </c>
      <c r="AN88" s="199">
        <v>0</v>
      </c>
      <c r="AO88" s="199">
        <v>5.23</v>
      </c>
      <c r="AP88" s="199">
        <v>0</v>
      </c>
      <c r="AQ88" s="199">
        <v>0</v>
      </c>
      <c r="AR88" s="199">
        <v>0</v>
      </c>
      <c r="AS88" s="199">
        <v>0</v>
      </c>
      <c r="AT88" s="199">
        <v>0</v>
      </c>
    </row>
    <row r="89" spans="1:46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3.76</v>
      </c>
      <c r="AH89" s="199">
        <v>0</v>
      </c>
      <c r="AI89" s="199">
        <v>12.51</v>
      </c>
      <c r="AJ89" s="199">
        <v>0</v>
      </c>
      <c r="AK89" s="199">
        <v>5.82</v>
      </c>
      <c r="AL89" s="199">
        <v>0</v>
      </c>
      <c r="AM89" s="199">
        <v>0</v>
      </c>
      <c r="AN89" s="199">
        <v>0</v>
      </c>
      <c r="AO89" s="199">
        <v>5.23</v>
      </c>
      <c r="AP89" s="199">
        <v>0</v>
      </c>
      <c r="AQ89" s="199">
        <v>0</v>
      </c>
      <c r="AR89" s="199">
        <v>0</v>
      </c>
      <c r="AS89" s="199">
        <v>0</v>
      </c>
      <c r="AT89" s="199">
        <v>0</v>
      </c>
    </row>
    <row r="90" spans="1:46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3.76</v>
      </c>
      <c r="AH90" s="199">
        <v>0</v>
      </c>
      <c r="AI90" s="199">
        <v>12.51</v>
      </c>
      <c r="AJ90" s="199">
        <v>0</v>
      </c>
      <c r="AK90" s="199">
        <v>5.82</v>
      </c>
      <c r="AL90" s="199">
        <v>0</v>
      </c>
      <c r="AM90" s="199">
        <v>0</v>
      </c>
      <c r="AN90" s="199">
        <v>0</v>
      </c>
      <c r="AO90" s="199">
        <v>4.68</v>
      </c>
      <c r="AP90" s="199">
        <v>0</v>
      </c>
      <c r="AQ90" s="199">
        <v>0</v>
      </c>
      <c r="AR90" s="199">
        <v>0</v>
      </c>
      <c r="AS90" s="199">
        <v>0</v>
      </c>
      <c r="AT90" s="199">
        <v>0</v>
      </c>
    </row>
    <row r="91" spans="1:46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3.76</v>
      </c>
      <c r="AH91" s="199">
        <v>0</v>
      </c>
      <c r="AI91" s="199">
        <v>12</v>
      </c>
      <c r="AJ91" s="199">
        <v>0</v>
      </c>
      <c r="AK91" s="199">
        <v>5.82</v>
      </c>
      <c r="AL91" s="199">
        <v>0</v>
      </c>
      <c r="AM91" s="199">
        <v>0</v>
      </c>
      <c r="AN91" s="199">
        <v>0</v>
      </c>
      <c r="AO91" s="199">
        <v>12</v>
      </c>
      <c r="AP91" s="199">
        <v>0</v>
      </c>
      <c r="AQ91" s="199">
        <v>0</v>
      </c>
      <c r="AR91" s="199">
        <v>0</v>
      </c>
      <c r="AS91" s="199">
        <v>0</v>
      </c>
      <c r="AT91" s="199">
        <v>0</v>
      </c>
    </row>
    <row r="92" spans="1:46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3.76</v>
      </c>
      <c r="AH92" s="199">
        <v>0</v>
      </c>
      <c r="AI92" s="199">
        <v>12</v>
      </c>
      <c r="AJ92" s="199">
        <v>0</v>
      </c>
      <c r="AK92" s="199">
        <v>5.82</v>
      </c>
      <c r="AL92" s="199">
        <v>0</v>
      </c>
      <c r="AM92" s="199">
        <v>0</v>
      </c>
      <c r="AN92" s="199">
        <v>0</v>
      </c>
      <c r="AO92" s="199">
        <v>5</v>
      </c>
      <c r="AP92" s="199">
        <v>0</v>
      </c>
      <c r="AQ92" s="199">
        <v>0</v>
      </c>
      <c r="AR92" s="199">
        <v>0</v>
      </c>
      <c r="AS92" s="199">
        <v>0</v>
      </c>
      <c r="AT92" s="199">
        <v>0</v>
      </c>
    </row>
    <row r="93" spans="1:46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3.76</v>
      </c>
      <c r="AH93" s="199">
        <v>0</v>
      </c>
      <c r="AI93" s="199">
        <v>12</v>
      </c>
      <c r="AJ93" s="199">
        <v>0</v>
      </c>
      <c r="AK93" s="199">
        <v>5.82</v>
      </c>
      <c r="AL93" s="199">
        <v>0</v>
      </c>
      <c r="AM93" s="199">
        <v>0</v>
      </c>
      <c r="AN93" s="199">
        <v>0</v>
      </c>
      <c r="AO93" s="199">
        <v>5.98</v>
      </c>
      <c r="AP93" s="199">
        <v>0</v>
      </c>
      <c r="AQ93" s="199">
        <v>0</v>
      </c>
      <c r="AR93" s="199">
        <v>0</v>
      </c>
      <c r="AS93" s="199">
        <v>0</v>
      </c>
      <c r="AT93" s="199">
        <v>0</v>
      </c>
    </row>
    <row r="94" spans="1:46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3.76</v>
      </c>
      <c r="AH94" s="199">
        <v>0</v>
      </c>
      <c r="AI94" s="199">
        <v>12</v>
      </c>
      <c r="AJ94" s="199">
        <v>0</v>
      </c>
      <c r="AK94" s="199">
        <v>5.82</v>
      </c>
      <c r="AL94" s="199">
        <v>0</v>
      </c>
      <c r="AM94" s="199">
        <v>0</v>
      </c>
      <c r="AN94" s="199">
        <v>0</v>
      </c>
      <c r="AO94" s="199">
        <v>5.98</v>
      </c>
      <c r="AP94" s="199">
        <v>0</v>
      </c>
      <c r="AQ94" s="199">
        <v>0</v>
      </c>
      <c r="AR94" s="199">
        <v>0</v>
      </c>
      <c r="AS94" s="199">
        <v>0</v>
      </c>
      <c r="AT94" s="199">
        <v>0</v>
      </c>
    </row>
    <row r="95" spans="1:46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3.76</v>
      </c>
      <c r="AH95" s="199">
        <v>0</v>
      </c>
      <c r="AI95" s="199">
        <v>12</v>
      </c>
      <c r="AJ95" s="199">
        <v>0</v>
      </c>
      <c r="AK95" s="199">
        <v>5.82</v>
      </c>
      <c r="AL95" s="199">
        <v>0</v>
      </c>
      <c r="AM95" s="199">
        <v>0</v>
      </c>
      <c r="AN95" s="199">
        <v>0</v>
      </c>
      <c r="AO95" s="199">
        <v>5.98</v>
      </c>
      <c r="AP95" s="199">
        <v>0</v>
      </c>
      <c r="AQ95" s="199">
        <v>0</v>
      </c>
      <c r="AR95" s="199">
        <v>0</v>
      </c>
      <c r="AS95" s="199">
        <v>0</v>
      </c>
      <c r="AT95" s="199">
        <v>0</v>
      </c>
    </row>
    <row r="96" spans="1:46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3.76</v>
      </c>
      <c r="AH96" s="199">
        <v>0</v>
      </c>
      <c r="AI96" s="199">
        <v>12</v>
      </c>
      <c r="AJ96" s="199">
        <v>0</v>
      </c>
      <c r="AK96" s="199">
        <v>5.82</v>
      </c>
      <c r="AL96" s="199">
        <v>0</v>
      </c>
      <c r="AM96" s="199">
        <v>0</v>
      </c>
      <c r="AN96" s="199">
        <v>0</v>
      </c>
      <c r="AO96" s="199">
        <v>5</v>
      </c>
      <c r="AP96" s="199">
        <v>0</v>
      </c>
      <c r="AQ96" s="199">
        <v>0</v>
      </c>
      <c r="AR96" s="199">
        <v>0</v>
      </c>
      <c r="AS96" s="199">
        <v>0</v>
      </c>
      <c r="AT96" s="199">
        <v>0</v>
      </c>
    </row>
    <row r="97" spans="1:46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3.76</v>
      </c>
      <c r="AH97" s="199">
        <v>0</v>
      </c>
      <c r="AI97" s="199">
        <v>12</v>
      </c>
      <c r="AJ97" s="199">
        <v>0</v>
      </c>
      <c r="AK97" s="199">
        <v>5.82</v>
      </c>
      <c r="AL97" s="199">
        <v>0</v>
      </c>
      <c r="AM97" s="199">
        <v>0</v>
      </c>
      <c r="AN97" s="199">
        <v>0</v>
      </c>
      <c r="AO97" s="199">
        <v>9.83</v>
      </c>
      <c r="AP97" s="199">
        <v>0</v>
      </c>
      <c r="AQ97" s="199">
        <v>0</v>
      </c>
      <c r="AR97" s="199">
        <v>0</v>
      </c>
      <c r="AS97" s="199">
        <v>0</v>
      </c>
      <c r="AT97" s="199">
        <v>0</v>
      </c>
    </row>
    <row r="98" spans="1:46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3.76</v>
      </c>
      <c r="AH98" s="199">
        <v>0</v>
      </c>
      <c r="AI98" s="199">
        <v>12</v>
      </c>
      <c r="AJ98" s="199">
        <v>0</v>
      </c>
      <c r="AK98" s="199">
        <v>5.82</v>
      </c>
      <c r="AL98" s="199">
        <v>0</v>
      </c>
      <c r="AM98" s="199">
        <v>0</v>
      </c>
      <c r="AN98" s="199">
        <v>0</v>
      </c>
      <c r="AO98" s="199">
        <v>3</v>
      </c>
      <c r="AP98" s="199">
        <v>0</v>
      </c>
      <c r="AQ98" s="199">
        <v>0</v>
      </c>
      <c r="AR98" s="199">
        <v>0</v>
      </c>
      <c r="AS98" s="199">
        <v>0</v>
      </c>
      <c r="AT98" s="19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0.29249000000000014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0.14041750000000006</v>
      </c>
      <c r="AP99">
        <f t="shared" si="0"/>
        <v>1.5349999999999997E-3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9">
        <v>62</v>
      </c>
      <c r="H3" s="199">
        <v>0</v>
      </c>
      <c r="I3" s="199">
        <v>219</v>
      </c>
      <c r="J3" s="199">
        <v>0</v>
      </c>
      <c r="K3" s="199">
        <v>320</v>
      </c>
      <c r="L3" s="199">
        <v>0</v>
      </c>
      <c r="M3" s="199">
        <v>0</v>
      </c>
      <c r="N3" s="199">
        <v>0</v>
      </c>
      <c r="O3" s="199">
        <v>282</v>
      </c>
      <c r="P3" s="199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9">
        <v>62</v>
      </c>
      <c r="H4" s="199">
        <v>0</v>
      </c>
      <c r="I4" s="199">
        <v>219</v>
      </c>
      <c r="J4" s="199">
        <v>0</v>
      </c>
      <c r="K4" s="199">
        <v>320</v>
      </c>
      <c r="L4" s="199">
        <v>0</v>
      </c>
      <c r="M4" s="199">
        <v>0</v>
      </c>
      <c r="N4" s="199">
        <v>0</v>
      </c>
      <c r="O4" s="199">
        <v>282</v>
      </c>
      <c r="P4" s="199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9">
        <v>62</v>
      </c>
      <c r="H5" s="199">
        <v>0</v>
      </c>
      <c r="I5" s="199">
        <v>219</v>
      </c>
      <c r="J5" s="199">
        <v>0</v>
      </c>
      <c r="K5" s="199">
        <v>320</v>
      </c>
      <c r="L5" s="199">
        <v>0</v>
      </c>
      <c r="M5" s="199">
        <v>0</v>
      </c>
      <c r="N5" s="199">
        <v>0</v>
      </c>
      <c r="O5" s="199">
        <v>162</v>
      </c>
      <c r="P5" s="199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199">
        <v>62</v>
      </c>
      <c r="H6" s="199">
        <v>0</v>
      </c>
      <c r="I6" s="199">
        <v>219</v>
      </c>
      <c r="J6" s="199">
        <v>0</v>
      </c>
      <c r="K6" s="199">
        <v>320</v>
      </c>
      <c r="L6" s="199">
        <v>0</v>
      </c>
      <c r="M6" s="199">
        <v>0</v>
      </c>
      <c r="N6" s="199">
        <v>0</v>
      </c>
      <c r="O6" s="199">
        <v>150</v>
      </c>
      <c r="P6" s="199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9">
        <v>62</v>
      </c>
      <c r="H7" s="199">
        <v>0</v>
      </c>
      <c r="I7" s="199">
        <v>219</v>
      </c>
      <c r="J7" s="199">
        <v>0</v>
      </c>
      <c r="K7" s="199">
        <v>320</v>
      </c>
      <c r="L7" s="199">
        <v>0</v>
      </c>
      <c r="M7" s="199">
        <v>0</v>
      </c>
      <c r="N7" s="199">
        <v>0</v>
      </c>
      <c r="O7" s="199">
        <v>150</v>
      </c>
      <c r="P7" s="199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9">
        <v>62</v>
      </c>
      <c r="H8" s="199">
        <v>0</v>
      </c>
      <c r="I8" s="199">
        <v>218</v>
      </c>
      <c r="J8" s="199">
        <v>0</v>
      </c>
      <c r="K8" s="199">
        <v>320</v>
      </c>
      <c r="L8" s="199">
        <v>0</v>
      </c>
      <c r="M8" s="199">
        <v>0</v>
      </c>
      <c r="N8" s="199">
        <v>0</v>
      </c>
      <c r="O8" s="199">
        <v>150</v>
      </c>
      <c r="P8" s="199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199">
        <v>62</v>
      </c>
      <c r="H9" s="199">
        <v>0</v>
      </c>
      <c r="I9" s="199">
        <v>219</v>
      </c>
      <c r="J9" s="199">
        <v>0</v>
      </c>
      <c r="K9" s="199">
        <v>320</v>
      </c>
      <c r="L9" s="199">
        <v>0</v>
      </c>
      <c r="M9" s="199">
        <v>0</v>
      </c>
      <c r="N9" s="199">
        <v>0</v>
      </c>
      <c r="O9" s="199">
        <v>150</v>
      </c>
      <c r="P9" s="199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199">
        <v>62</v>
      </c>
      <c r="H10" s="199">
        <v>0</v>
      </c>
      <c r="I10" s="199">
        <v>219</v>
      </c>
      <c r="J10" s="199">
        <v>0</v>
      </c>
      <c r="K10" s="199">
        <v>320</v>
      </c>
      <c r="L10" s="199">
        <v>0</v>
      </c>
      <c r="M10" s="199">
        <v>0</v>
      </c>
      <c r="N10" s="199">
        <v>0</v>
      </c>
      <c r="O10" s="199">
        <v>150</v>
      </c>
      <c r="P10" s="199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199">
        <v>62</v>
      </c>
      <c r="H11" s="199">
        <v>0</v>
      </c>
      <c r="I11" s="199">
        <v>219</v>
      </c>
      <c r="J11" s="199">
        <v>0</v>
      </c>
      <c r="K11" s="199">
        <v>320</v>
      </c>
      <c r="L11" s="199">
        <v>0</v>
      </c>
      <c r="M11" s="199">
        <v>0</v>
      </c>
      <c r="N11" s="199">
        <v>0</v>
      </c>
      <c r="O11" s="199">
        <v>154.27000000000001</v>
      </c>
      <c r="P11" s="199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199">
        <v>62</v>
      </c>
      <c r="H12" s="199">
        <v>0</v>
      </c>
      <c r="I12" s="199">
        <v>219</v>
      </c>
      <c r="J12" s="199">
        <v>0</v>
      </c>
      <c r="K12" s="199">
        <v>320</v>
      </c>
      <c r="L12" s="199">
        <v>0</v>
      </c>
      <c r="M12" s="199">
        <v>0</v>
      </c>
      <c r="N12" s="199">
        <v>0</v>
      </c>
      <c r="O12" s="199">
        <v>150</v>
      </c>
      <c r="P12" s="199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199">
        <v>62</v>
      </c>
      <c r="H13" s="199">
        <v>0</v>
      </c>
      <c r="I13" s="199">
        <v>219</v>
      </c>
      <c r="J13" s="199">
        <v>0</v>
      </c>
      <c r="K13" s="199">
        <v>320</v>
      </c>
      <c r="L13" s="199">
        <v>0</v>
      </c>
      <c r="M13" s="199">
        <v>0</v>
      </c>
      <c r="N13" s="199">
        <v>0</v>
      </c>
      <c r="O13" s="199">
        <v>150</v>
      </c>
      <c r="P13" s="199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199">
        <v>62</v>
      </c>
      <c r="H14" s="199">
        <v>0</v>
      </c>
      <c r="I14" s="199">
        <v>218</v>
      </c>
      <c r="J14" s="199">
        <v>0</v>
      </c>
      <c r="K14" s="199">
        <v>320</v>
      </c>
      <c r="L14" s="199">
        <v>0</v>
      </c>
      <c r="M14" s="199">
        <v>0</v>
      </c>
      <c r="N14" s="199">
        <v>0</v>
      </c>
      <c r="O14" s="199">
        <v>150</v>
      </c>
      <c r="P14" s="199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199">
        <v>62</v>
      </c>
      <c r="H15" s="199">
        <v>0</v>
      </c>
      <c r="I15" s="199">
        <v>243</v>
      </c>
      <c r="J15" s="199">
        <v>0</v>
      </c>
      <c r="K15" s="199">
        <v>320</v>
      </c>
      <c r="L15" s="199">
        <v>0</v>
      </c>
      <c r="M15" s="199">
        <v>0</v>
      </c>
      <c r="N15" s="199">
        <v>0</v>
      </c>
      <c r="O15" s="199">
        <v>150</v>
      </c>
      <c r="P15" s="199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199">
        <v>62</v>
      </c>
      <c r="H16" s="199">
        <v>0</v>
      </c>
      <c r="I16" s="199">
        <v>243</v>
      </c>
      <c r="J16" s="199">
        <v>0</v>
      </c>
      <c r="K16" s="199">
        <v>320</v>
      </c>
      <c r="L16" s="199">
        <v>0</v>
      </c>
      <c r="M16" s="199">
        <v>0</v>
      </c>
      <c r="N16" s="199">
        <v>0</v>
      </c>
      <c r="O16" s="199">
        <v>150</v>
      </c>
      <c r="P16" s="199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199">
        <v>62</v>
      </c>
      <c r="H17" s="199">
        <v>0</v>
      </c>
      <c r="I17" s="199">
        <v>243</v>
      </c>
      <c r="J17" s="199">
        <v>0</v>
      </c>
      <c r="K17" s="199">
        <v>320</v>
      </c>
      <c r="L17" s="199">
        <v>0</v>
      </c>
      <c r="M17" s="199">
        <v>0</v>
      </c>
      <c r="N17" s="199">
        <v>0</v>
      </c>
      <c r="O17" s="199">
        <v>150</v>
      </c>
      <c r="P17" s="199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199">
        <v>62</v>
      </c>
      <c r="H18" s="199">
        <v>0</v>
      </c>
      <c r="I18" s="199">
        <v>243</v>
      </c>
      <c r="J18" s="199">
        <v>0</v>
      </c>
      <c r="K18" s="199">
        <v>320</v>
      </c>
      <c r="L18" s="199">
        <v>0</v>
      </c>
      <c r="M18" s="199">
        <v>0</v>
      </c>
      <c r="N18" s="199">
        <v>0</v>
      </c>
      <c r="O18" s="199">
        <v>150</v>
      </c>
      <c r="P18" s="199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199">
        <v>62</v>
      </c>
      <c r="H19" s="199">
        <v>0</v>
      </c>
      <c r="I19" s="199">
        <v>243</v>
      </c>
      <c r="J19" s="199">
        <v>0</v>
      </c>
      <c r="K19" s="199">
        <v>320</v>
      </c>
      <c r="L19" s="199">
        <v>0</v>
      </c>
      <c r="M19" s="199">
        <v>0</v>
      </c>
      <c r="N19" s="199">
        <v>0</v>
      </c>
      <c r="O19" s="199">
        <v>150</v>
      </c>
      <c r="P19" s="199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199">
        <v>62</v>
      </c>
      <c r="H20" s="199">
        <v>0</v>
      </c>
      <c r="I20" s="199">
        <v>242</v>
      </c>
      <c r="J20" s="199">
        <v>0</v>
      </c>
      <c r="K20" s="199">
        <v>320</v>
      </c>
      <c r="L20" s="199">
        <v>0</v>
      </c>
      <c r="M20" s="199">
        <v>0</v>
      </c>
      <c r="N20" s="199">
        <v>0</v>
      </c>
      <c r="O20" s="199">
        <v>150</v>
      </c>
      <c r="P20" s="199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199">
        <v>62</v>
      </c>
      <c r="H21" s="199">
        <v>0</v>
      </c>
      <c r="I21" s="199">
        <v>243</v>
      </c>
      <c r="J21" s="199">
        <v>0</v>
      </c>
      <c r="K21" s="199">
        <v>320</v>
      </c>
      <c r="L21" s="199">
        <v>0</v>
      </c>
      <c r="M21" s="199">
        <v>0</v>
      </c>
      <c r="N21" s="199">
        <v>0</v>
      </c>
      <c r="O21" s="199">
        <v>150</v>
      </c>
      <c r="P21" s="199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199">
        <v>62</v>
      </c>
      <c r="H22" s="199">
        <v>0</v>
      </c>
      <c r="I22" s="199">
        <v>243</v>
      </c>
      <c r="J22" s="199">
        <v>0</v>
      </c>
      <c r="K22" s="199">
        <v>320</v>
      </c>
      <c r="L22" s="199">
        <v>0</v>
      </c>
      <c r="M22" s="199">
        <v>0</v>
      </c>
      <c r="N22" s="199">
        <v>0</v>
      </c>
      <c r="O22" s="199">
        <v>150</v>
      </c>
      <c r="P22" s="199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199">
        <v>62</v>
      </c>
      <c r="H23" s="199">
        <v>0</v>
      </c>
      <c r="I23" s="199">
        <v>243</v>
      </c>
      <c r="J23" s="199">
        <v>0</v>
      </c>
      <c r="K23" s="199">
        <v>320</v>
      </c>
      <c r="L23" s="199">
        <v>0</v>
      </c>
      <c r="M23" s="199">
        <v>0</v>
      </c>
      <c r="N23" s="199">
        <v>0</v>
      </c>
      <c r="O23" s="199">
        <v>150</v>
      </c>
      <c r="P23" s="199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199">
        <v>62</v>
      </c>
      <c r="H24" s="199">
        <v>0</v>
      </c>
      <c r="I24" s="199">
        <v>243</v>
      </c>
      <c r="J24" s="199">
        <v>0</v>
      </c>
      <c r="K24" s="199">
        <v>320</v>
      </c>
      <c r="L24" s="199">
        <v>0</v>
      </c>
      <c r="M24" s="199">
        <v>0</v>
      </c>
      <c r="N24" s="199">
        <v>0</v>
      </c>
      <c r="O24" s="199">
        <v>150</v>
      </c>
      <c r="P24" s="199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199">
        <v>62</v>
      </c>
      <c r="H25" s="199">
        <v>0</v>
      </c>
      <c r="I25" s="199">
        <v>243</v>
      </c>
      <c r="J25" s="199">
        <v>0</v>
      </c>
      <c r="K25" s="199">
        <v>320</v>
      </c>
      <c r="L25" s="199">
        <v>0</v>
      </c>
      <c r="M25" s="199">
        <v>0</v>
      </c>
      <c r="N25" s="199">
        <v>0</v>
      </c>
      <c r="O25" s="199">
        <v>150</v>
      </c>
      <c r="P25" s="199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199">
        <v>62</v>
      </c>
      <c r="H26" s="199">
        <v>0</v>
      </c>
      <c r="I26" s="199">
        <v>243</v>
      </c>
      <c r="J26" s="199">
        <v>0</v>
      </c>
      <c r="K26" s="199">
        <v>320</v>
      </c>
      <c r="L26" s="199">
        <v>0</v>
      </c>
      <c r="M26" s="199">
        <v>0</v>
      </c>
      <c r="N26" s="199">
        <v>0</v>
      </c>
      <c r="O26" s="199">
        <v>150</v>
      </c>
      <c r="P26" s="199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199">
        <v>62</v>
      </c>
      <c r="H27" s="199">
        <v>0</v>
      </c>
      <c r="I27" s="199">
        <v>243</v>
      </c>
      <c r="J27" s="199">
        <v>0</v>
      </c>
      <c r="K27" s="199">
        <v>320</v>
      </c>
      <c r="L27" s="199">
        <v>0</v>
      </c>
      <c r="M27" s="199">
        <v>0</v>
      </c>
      <c r="N27" s="199">
        <v>0</v>
      </c>
      <c r="O27" s="199">
        <v>150</v>
      </c>
      <c r="P27" s="199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199">
        <v>62</v>
      </c>
      <c r="H28" s="199">
        <v>0</v>
      </c>
      <c r="I28" s="199">
        <v>243</v>
      </c>
      <c r="J28" s="199">
        <v>0</v>
      </c>
      <c r="K28" s="199">
        <v>320</v>
      </c>
      <c r="L28" s="199">
        <v>0</v>
      </c>
      <c r="M28" s="199">
        <v>0</v>
      </c>
      <c r="N28" s="199">
        <v>0</v>
      </c>
      <c r="O28" s="199">
        <v>150</v>
      </c>
      <c r="P28" s="199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199">
        <v>62</v>
      </c>
      <c r="H29" s="199">
        <v>0</v>
      </c>
      <c r="I29" s="199">
        <v>243</v>
      </c>
      <c r="J29" s="199">
        <v>0</v>
      </c>
      <c r="K29" s="199">
        <v>320</v>
      </c>
      <c r="L29" s="199">
        <v>0</v>
      </c>
      <c r="M29" s="199">
        <v>0</v>
      </c>
      <c r="N29" s="199">
        <v>0</v>
      </c>
      <c r="O29" s="199">
        <v>150</v>
      </c>
      <c r="P29" s="199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199">
        <v>62</v>
      </c>
      <c r="H30" s="199">
        <v>0</v>
      </c>
      <c r="I30" s="199">
        <v>243</v>
      </c>
      <c r="J30" s="199">
        <v>0</v>
      </c>
      <c r="K30" s="199">
        <v>320</v>
      </c>
      <c r="L30" s="199">
        <v>0</v>
      </c>
      <c r="M30" s="199">
        <v>0</v>
      </c>
      <c r="N30" s="199">
        <v>0</v>
      </c>
      <c r="O30" s="199">
        <v>150</v>
      </c>
      <c r="P30" s="199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9">
        <v>62</v>
      </c>
      <c r="H31" s="199">
        <v>0</v>
      </c>
      <c r="I31" s="199">
        <v>238</v>
      </c>
      <c r="J31" s="199">
        <v>0</v>
      </c>
      <c r="K31" s="199">
        <v>320</v>
      </c>
      <c r="L31" s="199">
        <v>0</v>
      </c>
      <c r="M31" s="199">
        <v>0</v>
      </c>
      <c r="N31" s="199">
        <v>0</v>
      </c>
      <c r="O31" s="199">
        <v>150</v>
      </c>
      <c r="P31" s="199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9">
        <v>62</v>
      </c>
      <c r="H32" s="199">
        <v>0</v>
      </c>
      <c r="I32" s="199">
        <v>238</v>
      </c>
      <c r="J32" s="199">
        <v>0</v>
      </c>
      <c r="K32" s="199">
        <v>320</v>
      </c>
      <c r="L32" s="199">
        <v>0</v>
      </c>
      <c r="M32" s="199">
        <v>0</v>
      </c>
      <c r="N32" s="199">
        <v>0</v>
      </c>
      <c r="O32" s="199">
        <v>150</v>
      </c>
      <c r="P32" s="199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9">
        <v>62</v>
      </c>
      <c r="H33" s="199">
        <v>0</v>
      </c>
      <c r="I33" s="199">
        <v>238</v>
      </c>
      <c r="J33" s="199">
        <v>0</v>
      </c>
      <c r="K33" s="199">
        <v>320</v>
      </c>
      <c r="L33" s="199">
        <v>0</v>
      </c>
      <c r="M33" s="199">
        <v>0</v>
      </c>
      <c r="N33" s="199">
        <v>0</v>
      </c>
      <c r="O33" s="199">
        <v>150</v>
      </c>
      <c r="P33" s="199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9">
        <v>62</v>
      </c>
      <c r="H34" s="199">
        <v>0</v>
      </c>
      <c r="I34" s="199">
        <v>238</v>
      </c>
      <c r="J34" s="199">
        <v>0</v>
      </c>
      <c r="K34" s="199">
        <v>320</v>
      </c>
      <c r="L34" s="199">
        <v>0</v>
      </c>
      <c r="M34" s="199">
        <v>0</v>
      </c>
      <c r="N34" s="199">
        <v>0</v>
      </c>
      <c r="O34" s="199">
        <v>150</v>
      </c>
      <c r="P34" s="199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9">
        <v>62</v>
      </c>
      <c r="H35" s="199">
        <v>0</v>
      </c>
      <c r="I35" s="199">
        <v>238</v>
      </c>
      <c r="J35" s="199">
        <v>0</v>
      </c>
      <c r="K35" s="199">
        <v>320</v>
      </c>
      <c r="L35" s="199">
        <v>0</v>
      </c>
      <c r="M35" s="199">
        <v>0</v>
      </c>
      <c r="N35" s="199">
        <v>0</v>
      </c>
      <c r="O35" s="199">
        <v>150</v>
      </c>
      <c r="P35" s="199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9">
        <v>62</v>
      </c>
      <c r="H36" s="199">
        <v>0</v>
      </c>
      <c r="I36" s="199">
        <v>238</v>
      </c>
      <c r="J36" s="199">
        <v>0</v>
      </c>
      <c r="K36" s="199">
        <v>320</v>
      </c>
      <c r="L36" s="199">
        <v>0</v>
      </c>
      <c r="M36" s="199">
        <v>0</v>
      </c>
      <c r="N36" s="199">
        <v>0</v>
      </c>
      <c r="O36" s="199">
        <v>150</v>
      </c>
      <c r="P36" s="199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9">
        <v>62</v>
      </c>
      <c r="H37" s="199">
        <v>0</v>
      </c>
      <c r="I37" s="199">
        <v>238</v>
      </c>
      <c r="J37" s="199">
        <v>0</v>
      </c>
      <c r="K37" s="199">
        <v>320</v>
      </c>
      <c r="L37" s="199">
        <v>0</v>
      </c>
      <c r="M37" s="199">
        <v>0</v>
      </c>
      <c r="N37" s="199">
        <v>0</v>
      </c>
      <c r="O37" s="199">
        <v>150</v>
      </c>
      <c r="P37" s="199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9">
        <v>62</v>
      </c>
      <c r="H38" s="199">
        <v>0</v>
      </c>
      <c r="I38" s="199">
        <v>238</v>
      </c>
      <c r="J38" s="199">
        <v>0</v>
      </c>
      <c r="K38" s="199">
        <v>320</v>
      </c>
      <c r="L38" s="199">
        <v>0</v>
      </c>
      <c r="M38" s="199">
        <v>0</v>
      </c>
      <c r="N38" s="199">
        <v>0</v>
      </c>
      <c r="O38" s="199">
        <v>150</v>
      </c>
      <c r="P38" s="199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9">
        <v>62</v>
      </c>
      <c r="H39" s="199">
        <v>0</v>
      </c>
      <c r="I39" s="199">
        <v>238</v>
      </c>
      <c r="J39" s="199">
        <v>0</v>
      </c>
      <c r="K39" s="199">
        <v>320</v>
      </c>
      <c r="L39" s="199">
        <v>0</v>
      </c>
      <c r="M39" s="199">
        <v>0</v>
      </c>
      <c r="N39" s="199">
        <v>0</v>
      </c>
      <c r="O39" s="199">
        <v>150</v>
      </c>
      <c r="P39" s="199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9">
        <v>62</v>
      </c>
      <c r="H40" s="199">
        <v>0</v>
      </c>
      <c r="I40" s="199">
        <v>238</v>
      </c>
      <c r="J40" s="199">
        <v>0</v>
      </c>
      <c r="K40" s="199">
        <v>320</v>
      </c>
      <c r="L40" s="199">
        <v>0</v>
      </c>
      <c r="M40" s="199">
        <v>0</v>
      </c>
      <c r="N40" s="199">
        <v>0</v>
      </c>
      <c r="O40" s="199">
        <v>150</v>
      </c>
      <c r="P40" s="199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9">
        <v>62</v>
      </c>
      <c r="H41" s="199">
        <v>0</v>
      </c>
      <c r="I41" s="199">
        <v>238</v>
      </c>
      <c r="J41" s="199">
        <v>0</v>
      </c>
      <c r="K41" s="199">
        <v>320</v>
      </c>
      <c r="L41" s="199">
        <v>0</v>
      </c>
      <c r="M41" s="199">
        <v>0</v>
      </c>
      <c r="N41" s="199">
        <v>0</v>
      </c>
      <c r="O41" s="199">
        <v>150</v>
      </c>
      <c r="P41" s="199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9">
        <v>62</v>
      </c>
      <c r="H42" s="199">
        <v>0</v>
      </c>
      <c r="I42" s="199">
        <v>238</v>
      </c>
      <c r="J42" s="199">
        <v>0</v>
      </c>
      <c r="K42" s="199">
        <v>320</v>
      </c>
      <c r="L42" s="199">
        <v>0</v>
      </c>
      <c r="M42" s="199">
        <v>0</v>
      </c>
      <c r="N42" s="199">
        <v>0</v>
      </c>
      <c r="O42" s="199">
        <v>150</v>
      </c>
      <c r="P42" s="199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9">
        <v>62</v>
      </c>
      <c r="H43" s="199">
        <v>0</v>
      </c>
      <c r="I43" s="199">
        <v>238</v>
      </c>
      <c r="J43" s="199">
        <v>0</v>
      </c>
      <c r="K43" s="199">
        <v>320</v>
      </c>
      <c r="L43" s="199">
        <v>0</v>
      </c>
      <c r="M43" s="199">
        <v>0</v>
      </c>
      <c r="N43" s="199">
        <v>0</v>
      </c>
      <c r="O43" s="199">
        <v>150</v>
      </c>
      <c r="P43" s="19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9">
        <v>62</v>
      </c>
      <c r="H44" s="199">
        <v>0</v>
      </c>
      <c r="I44" s="199">
        <v>238</v>
      </c>
      <c r="J44" s="199">
        <v>0</v>
      </c>
      <c r="K44" s="199">
        <v>320</v>
      </c>
      <c r="L44" s="199">
        <v>0</v>
      </c>
      <c r="M44" s="199">
        <v>0</v>
      </c>
      <c r="N44" s="199">
        <v>0</v>
      </c>
      <c r="O44" s="199">
        <v>150</v>
      </c>
      <c r="P44" s="199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9">
        <v>62</v>
      </c>
      <c r="H45" s="199">
        <v>0</v>
      </c>
      <c r="I45" s="199">
        <v>238</v>
      </c>
      <c r="J45" s="199">
        <v>0</v>
      </c>
      <c r="K45" s="199">
        <v>320</v>
      </c>
      <c r="L45" s="199">
        <v>0</v>
      </c>
      <c r="M45" s="199">
        <v>0</v>
      </c>
      <c r="N45" s="199">
        <v>0</v>
      </c>
      <c r="O45" s="199">
        <v>150</v>
      </c>
      <c r="P45" s="199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9">
        <v>62</v>
      </c>
      <c r="H46" s="199">
        <v>0</v>
      </c>
      <c r="I46" s="199">
        <v>238</v>
      </c>
      <c r="J46" s="199">
        <v>0</v>
      </c>
      <c r="K46" s="199">
        <v>320</v>
      </c>
      <c r="L46" s="199">
        <v>0</v>
      </c>
      <c r="M46" s="199">
        <v>0</v>
      </c>
      <c r="N46" s="199">
        <v>0</v>
      </c>
      <c r="O46" s="199">
        <v>150</v>
      </c>
      <c r="P46" s="19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199">
        <v>62</v>
      </c>
      <c r="H47" s="199">
        <v>0</v>
      </c>
      <c r="I47" s="199">
        <v>214</v>
      </c>
      <c r="J47" s="199">
        <v>0</v>
      </c>
      <c r="K47" s="199">
        <v>320</v>
      </c>
      <c r="L47" s="199">
        <v>0</v>
      </c>
      <c r="M47" s="199">
        <v>0</v>
      </c>
      <c r="N47" s="199">
        <v>0</v>
      </c>
      <c r="O47" s="199">
        <v>150</v>
      </c>
      <c r="P47" s="19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199">
        <v>62</v>
      </c>
      <c r="H48" s="199">
        <v>0</v>
      </c>
      <c r="I48" s="199">
        <v>214</v>
      </c>
      <c r="J48" s="199">
        <v>0</v>
      </c>
      <c r="K48" s="199">
        <v>320</v>
      </c>
      <c r="L48" s="199">
        <v>0</v>
      </c>
      <c r="M48" s="199">
        <v>0</v>
      </c>
      <c r="N48" s="199">
        <v>0</v>
      </c>
      <c r="O48" s="199">
        <v>150</v>
      </c>
      <c r="P48" s="19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199">
        <v>62</v>
      </c>
      <c r="H49" s="199">
        <v>0</v>
      </c>
      <c r="I49" s="199">
        <v>214</v>
      </c>
      <c r="J49" s="199">
        <v>0</v>
      </c>
      <c r="K49" s="199">
        <v>320</v>
      </c>
      <c r="L49" s="199">
        <v>0</v>
      </c>
      <c r="M49" s="199">
        <v>0</v>
      </c>
      <c r="N49" s="199">
        <v>0</v>
      </c>
      <c r="O49" s="199">
        <v>150</v>
      </c>
      <c r="P49" s="19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199">
        <v>62</v>
      </c>
      <c r="H50" s="199">
        <v>0</v>
      </c>
      <c r="I50" s="199">
        <v>214</v>
      </c>
      <c r="J50" s="199">
        <v>0</v>
      </c>
      <c r="K50" s="199">
        <v>320</v>
      </c>
      <c r="L50" s="199">
        <v>0</v>
      </c>
      <c r="M50" s="199">
        <v>0</v>
      </c>
      <c r="N50" s="199">
        <v>0</v>
      </c>
      <c r="O50" s="199">
        <v>150</v>
      </c>
      <c r="P50" s="199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199">
        <v>62</v>
      </c>
      <c r="H51" s="199">
        <v>0</v>
      </c>
      <c r="I51" s="199">
        <v>214</v>
      </c>
      <c r="J51" s="199">
        <v>0</v>
      </c>
      <c r="K51" s="199">
        <v>320</v>
      </c>
      <c r="L51" s="199">
        <v>0</v>
      </c>
      <c r="M51" s="199">
        <v>0</v>
      </c>
      <c r="N51" s="199">
        <v>0</v>
      </c>
      <c r="O51" s="199">
        <v>150</v>
      </c>
      <c r="P51" s="199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199">
        <v>62</v>
      </c>
      <c r="H52" s="199">
        <v>0</v>
      </c>
      <c r="I52" s="199">
        <v>214.6</v>
      </c>
      <c r="J52" s="199">
        <v>0</v>
      </c>
      <c r="K52" s="199">
        <v>320</v>
      </c>
      <c r="L52" s="199">
        <v>0</v>
      </c>
      <c r="M52" s="199">
        <v>0</v>
      </c>
      <c r="N52" s="199">
        <v>0</v>
      </c>
      <c r="O52" s="199">
        <v>150</v>
      </c>
      <c r="P52" s="199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199">
        <v>62</v>
      </c>
      <c r="H53" s="199">
        <v>0</v>
      </c>
      <c r="I53" s="199">
        <v>214.6</v>
      </c>
      <c r="J53" s="199">
        <v>0</v>
      </c>
      <c r="K53" s="199">
        <v>320</v>
      </c>
      <c r="L53" s="199">
        <v>0</v>
      </c>
      <c r="M53" s="199">
        <v>0</v>
      </c>
      <c r="N53" s="199">
        <v>0</v>
      </c>
      <c r="O53" s="199">
        <v>150</v>
      </c>
      <c r="P53" s="199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9">
        <v>62</v>
      </c>
      <c r="H54" s="199">
        <v>0</v>
      </c>
      <c r="I54" s="199">
        <v>214.6</v>
      </c>
      <c r="J54" s="199">
        <v>0</v>
      </c>
      <c r="K54" s="199">
        <v>320</v>
      </c>
      <c r="L54" s="199">
        <v>0</v>
      </c>
      <c r="M54" s="199">
        <v>0</v>
      </c>
      <c r="N54" s="199">
        <v>0</v>
      </c>
      <c r="O54" s="199">
        <v>150</v>
      </c>
      <c r="P54" s="19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9">
        <v>62</v>
      </c>
      <c r="H55" s="199">
        <v>0</v>
      </c>
      <c r="I55" s="199">
        <v>216</v>
      </c>
      <c r="J55" s="199">
        <v>0</v>
      </c>
      <c r="K55" s="199">
        <v>320</v>
      </c>
      <c r="L55" s="199">
        <v>0</v>
      </c>
      <c r="M55" s="199">
        <v>0</v>
      </c>
      <c r="N55" s="199">
        <v>0</v>
      </c>
      <c r="O55" s="199">
        <v>150</v>
      </c>
      <c r="P55" s="19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9">
        <v>62</v>
      </c>
      <c r="H56" s="199">
        <v>0</v>
      </c>
      <c r="I56" s="199">
        <v>214.6</v>
      </c>
      <c r="J56" s="199">
        <v>0</v>
      </c>
      <c r="K56" s="199">
        <v>320</v>
      </c>
      <c r="L56" s="199">
        <v>0</v>
      </c>
      <c r="M56" s="199">
        <v>0</v>
      </c>
      <c r="N56" s="199">
        <v>0</v>
      </c>
      <c r="O56" s="199">
        <v>150</v>
      </c>
      <c r="P56" s="19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9">
        <v>62</v>
      </c>
      <c r="H57" s="199">
        <v>0</v>
      </c>
      <c r="I57" s="199">
        <v>214.6</v>
      </c>
      <c r="J57" s="199">
        <v>0</v>
      </c>
      <c r="K57" s="199">
        <v>320</v>
      </c>
      <c r="L57" s="199">
        <v>0</v>
      </c>
      <c r="M57" s="199">
        <v>0</v>
      </c>
      <c r="N57" s="199">
        <v>0</v>
      </c>
      <c r="O57" s="199">
        <v>150</v>
      </c>
      <c r="P57" s="19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9">
        <v>62</v>
      </c>
      <c r="H58" s="199">
        <v>0</v>
      </c>
      <c r="I58" s="199">
        <v>214.6</v>
      </c>
      <c r="J58" s="199">
        <v>0</v>
      </c>
      <c r="K58" s="199">
        <v>320</v>
      </c>
      <c r="L58" s="199">
        <v>0</v>
      </c>
      <c r="M58" s="199">
        <v>0</v>
      </c>
      <c r="N58" s="199">
        <v>0</v>
      </c>
      <c r="O58" s="199">
        <v>150</v>
      </c>
      <c r="P58" s="19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9">
        <v>62</v>
      </c>
      <c r="H59" s="199">
        <v>0</v>
      </c>
      <c r="I59" s="199">
        <v>238</v>
      </c>
      <c r="J59" s="199">
        <v>0</v>
      </c>
      <c r="K59" s="199">
        <v>320</v>
      </c>
      <c r="L59" s="199">
        <v>0</v>
      </c>
      <c r="M59" s="199">
        <v>0</v>
      </c>
      <c r="N59" s="199">
        <v>0</v>
      </c>
      <c r="O59" s="199">
        <v>150</v>
      </c>
      <c r="P59" s="19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9">
        <v>62</v>
      </c>
      <c r="H60" s="199">
        <v>0</v>
      </c>
      <c r="I60" s="199">
        <v>238</v>
      </c>
      <c r="J60" s="199">
        <v>0</v>
      </c>
      <c r="K60" s="199">
        <v>320</v>
      </c>
      <c r="L60" s="199">
        <v>0</v>
      </c>
      <c r="M60" s="199">
        <v>0</v>
      </c>
      <c r="N60" s="199">
        <v>0</v>
      </c>
      <c r="O60" s="199">
        <v>150</v>
      </c>
      <c r="P60" s="199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9">
        <v>62</v>
      </c>
      <c r="H61" s="199">
        <v>0</v>
      </c>
      <c r="I61" s="199">
        <v>238</v>
      </c>
      <c r="J61" s="199">
        <v>0</v>
      </c>
      <c r="K61" s="199">
        <v>320</v>
      </c>
      <c r="L61" s="199">
        <v>0</v>
      </c>
      <c r="M61" s="199">
        <v>0</v>
      </c>
      <c r="N61" s="199">
        <v>0</v>
      </c>
      <c r="O61" s="199">
        <v>150</v>
      </c>
      <c r="P61" s="199">
        <v>30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9">
        <v>62</v>
      </c>
      <c r="H62" s="199">
        <v>0</v>
      </c>
      <c r="I62" s="199">
        <v>238</v>
      </c>
      <c r="J62" s="199">
        <v>0</v>
      </c>
      <c r="K62" s="199">
        <v>320</v>
      </c>
      <c r="L62" s="199">
        <v>0</v>
      </c>
      <c r="M62" s="199">
        <v>0</v>
      </c>
      <c r="N62" s="199">
        <v>0</v>
      </c>
      <c r="O62" s="199">
        <v>255.3</v>
      </c>
      <c r="P62" s="199">
        <v>30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9">
        <v>62</v>
      </c>
      <c r="H63" s="199">
        <v>0</v>
      </c>
      <c r="I63" s="199">
        <v>238</v>
      </c>
      <c r="J63" s="199">
        <v>0</v>
      </c>
      <c r="K63" s="199">
        <v>320</v>
      </c>
      <c r="L63" s="199">
        <v>0</v>
      </c>
      <c r="M63" s="199">
        <v>0</v>
      </c>
      <c r="N63" s="199">
        <v>0</v>
      </c>
      <c r="O63" s="199">
        <v>238.3</v>
      </c>
      <c r="P63" s="199">
        <v>30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9">
        <v>62</v>
      </c>
      <c r="H64" s="199">
        <v>0</v>
      </c>
      <c r="I64" s="199">
        <v>238</v>
      </c>
      <c r="J64" s="199">
        <v>0</v>
      </c>
      <c r="K64" s="199">
        <v>320</v>
      </c>
      <c r="L64" s="199">
        <v>0</v>
      </c>
      <c r="M64" s="199">
        <v>0</v>
      </c>
      <c r="N64" s="199">
        <v>0</v>
      </c>
      <c r="O64" s="199">
        <v>267.89</v>
      </c>
      <c r="P64" s="199">
        <v>30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9">
        <v>62</v>
      </c>
      <c r="H65" s="199">
        <v>0</v>
      </c>
      <c r="I65" s="199">
        <v>238</v>
      </c>
      <c r="J65" s="199">
        <v>0</v>
      </c>
      <c r="K65" s="199">
        <v>320</v>
      </c>
      <c r="L65" s="199">
        <v>0</v>
      </c>
      <c r="M65" s="199">
        <v>0</v>
      </c>
      <c r="N65" s="199">
        <v>0</v>
      </c>
      <c r="O65" s="199">
        <v>262.89</v>
      </c>
      <c r="P65" s="199">
        <v>30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9">
        <v>62</v>
      </c>
      <c r="H66" s="199">
        <v>0</v>
      </c>
      <c r="I66" s="199">
        <v>238</v>
      </c>
      <c r="J66" s="199">
        <v>0</v>
      </c>
      <c r="K66" s="199">
        <v>320</v>
      </c>
      <c r="L66" s="199">
        <v>0</v>
      </c>
      <c r="M66" s="199">
        <v>0</v>
      </c>
      <c r="N66" s="199">
        <v>0</v>
      </c>
      <c r="O66" s="199">
        <v>272.89</v>
      </c>
      <c r="P66" s="199">
        <v>30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9">
        <v>62</v>
      </c>
      <c r="H67" s="199">
        <v>0</v>
      </c>
      <c r="I67" s="199">
        <v>238</v>
      </c>
      <c r="J67" s="199">
        <v>0</v>
      </c>
      <c r="K67" s="199">
        <v>320</v>
      </c>
      <c r="L67" s="199">
        <v>0</v>
      </c>
      <c r="M67" s="199">
        <v>0</v>
      </c>
      <c r="N67" s="199">
        <v>0</v>
      </c>
      <c r="O67" s="199">
        <v>280</v>
      </c>
      <c r="P67" s="199">
        <v>30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9">
        <v>62</v>
      </c>
      <c r="H68" s="199">
        <v>0</v>
      </c>
      <c r="I68" s="199">
        <v>238</v>
      </c>
      <c r="J68" s="199">
        <v>0</v>
      </c>
      <c r="K68" s="199">
        <v>320</v>
      </c>
      <c r="L68" s="199">
        <v>0</v>
      </c>
      <c r="M68" s="199">
        <v>0</v>
      </c>
      <c r="N68" s="199">
        <v>0</v>
      </c>
      <c r="O68" s="199">
        <v>280</v>
      </c>
      <c r="P68" s="199">
        <v>30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9">
        <v>62</v>
      </c>
      <c r="H69" s="199">
        <v>0</v>
      </c>
      <c r="I69" s="199">
        <v>238</v>
      </c>
      <c r="J69" s="199">
        <v>0</v>
      </c>
      <c r="K69" s="199">
        <v>320</v>
      </c>
      <c r="L69" s="199">
        <v>0</v>
      </c>
      <c r="M69" s="199">
        <v>0</v>
      </c>
      <c r="N69" s="199">
        <v>0</v>
      </c>
      <c r="O69" s="199">
        <v>280</v>
      </c>
      <c r="P69" s="199">
        <v>30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9">
        <v>62</v>
      </c>
      <c r="H70" s="199">
        <v>0</v>
      </c>
      <c r="I70" s="199">
        <v>238</v>
      </c>
      <c r="J70" s="199">
        <v>0</v>
      </c>
      <c r="K70" s="199">
        <v>320</v>
      </c>
      <c r="L70" s="199">
        <v>0</v>
      </c>
      <c r="M70" s="199">
        <v>0</v>
      </c>
      <c r="N70" s="199">
        <v>0</v>
      </c>
      <c r="O70" s="199">
        <v>280</v>
      </c>
      <c r="P70" s="199">
        <v>30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9">
        <v>62</v>
      </c>
      <c r="H71" s="199">
        <v>0</v>
      </c>
      <c r="I71" s="199">
        <v>238</v>
      </c>
      <c r="J71" s="199">
        <v>0</v>
      </c>
      <c r="K71" s="199">
        <v>320</v>
      </c>
      <c r="L71" s="199">
        <v>0</v>
      </c>
      <c r="M71" s="199">
        <v>0</v>
      </c>
      <c r="N71" s="199">
        <v>0</v>
      </c>
      <c r="O71" s="199">
        <v>280</v>
      </c>
      <c r="P71" s="199">
        <v>30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9">
        <v>62</v>
      </c>
      <c r="H72" s="199">
        <v>0</v>
      </c>
      <c r="I72" s="199">
        <v>238</v>
      </c>
      <c r="J72" s="199">
        <v>0</v>
      </c>
      <c r="K72" s="199">
        <v>320</v>
      </c>
      <c r="L72" s="199">
        <v>0</v>
      </c>
      <c r="M72" s="199">
        <v>0</v>
      </c>
      <c r="N72" s="199">
        <v>0</v>
      </c>
      <c r="O72" s="199">
        <v>280</v>
      </c>
      <c r="P72" s="199">
        <v>30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9">
        <v>62</v>
      </c>
      <c r="H73" s="199">
        <v>0</v>
      </c>
      <c r="I73" s="199">
        <v>238</v>
      </c>
      <c r="J73" s="199">
        <v>0</v>
      </c>
      <c r="K73" s="199">
        <v>320</v>
      </c>
      <c r="L73" s="199">
        <v>0</v>
      </c>
      <c r="M73" s="199">
        <v>0</v>
      </c>
      <c r="N73" s="199">
        <v>0</v>
      </c>
      <c r="O73" s="199">
        <v>280</v>
      </c>
      <c r="P73" s="199">
        <v>30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9">
        <v>62</v>
      </c>
      <c r="H74" s="199">
        <v>0</v>
      </c>
      <c r="I74" s="199">
        <v>233</v>
      </c>
      <c r="J74" s="199">
        <v>0</v>
      </c>
      <c r="K74" s="199">
        <v>320</v>
      </c>
      <c r="L74" s="199">
        <v>0</v>
      </c>
      <c r="M74" s="199">
        <v>0</v>
      </c>
      <c r="N74" s="199">
        <v>0</v>
      </c>
      <c r="O74" s="199">
        <v>280</v>
      </c>
      <c r="P74" s="199">
        <v>30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9">
        <v>62</v>
      </c>
      <c r="H75" s="199">
        <v>0</v>
      </c>
      <c r="I75" s="199">
        <v>233</v>
      </c>
      <c r="J75" s="199">
        <v>0</v>
      </c>
      <c r="K75" s="199">
        <v>320</v>
      </c>
      <c r="L75" s="199">
        <v>0</v>
      </c>
      <c r="M75" s="199">
        <v>0</v>
      </c>
      <c r="N75" s="199">
        <v>0</v>
      </c>
      <c r="O75" s="199">
        <v>290</v>
      </c>
      <c r="P75" s="199">
        <v>30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9">
        <v>62</v>
      </c>
      <c r="H76" s="199">
        <v>0</v>
      </c>
      <c r="I76" s="199">
        <v>233</v>
      </c>
      <c r="J76" s="199">
        <v>0</v>
      </c>
      <c r="K76" s="199">
        <v>320</v>
      </c>
      <c r="L76" s="199">
        <v>0</v>
      </c>
      <c r="M76" s="199">
        <v>0</v>
      </c>
      <c r="N76" s="199">
        <v>0</v>
      </c>
      <c r="O76" s="199">
        <v>290</v>
      </c>
      <c r="P76" s="199">
        <v>30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9">
        <v>62</v>
      </c>
      <c r="H77" s="199">
        <v>0</v>
      </c>
      <c r="I77" s="199">
        <v>233</v>
      </c>
      <c r="J77" s="199">
        <v>0</v>
      </c>
      <c r="K77" s="199">
        <v>320</v>
      </c>
      <c r="L77" s="199">
        <v>0</v>
      </c>
      <c r="M77" s="199">
        <v>0</v>
      </c>
      <c r="N77" s="199">
        <v>0</v>
      </c>
      <c r="O77" s="199">
        <v>208</v>
      </c>
      <c r="P77" s="199">
        <v>35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9">
        <v>62</v>
      </c>
      <c r="H78" s="199">
        <v>0</v>
      </c>
      <c r="I78" s="199">
        <v>228</v>
      </c>
      <c r="J78" s="199">
        <v>0</v>
      </c>
      <c r="K78" s="199">
        <v>320</v>
      </c>
      <c r="L78" s="199">
        <v>0</v>
      </c>
      <c r="M78" s="199">
        <v>0</v>
      </c>
      <c r="N78" s="199">
        <v>0</v>
      </c>
      <c r="O78" s="199">
        <v>238</v>
      </c>
      <c r="P78" s="199">
        <v>35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9">
        <v>62</v>
      </c>
      <c r="H79" s="199">
        <v>0</v>
      </c>
      <c r="I79" s="199">
        <v>228</v>
      </c>
      <c r="J79" s="199">
        <v>0</v>
      </c>
      <c r="K79" s="199">
        <v>320</v>
      </c>
      <c r="L79" s="199">
        <v>0</v>
      </c>
      <c r="M79" s="199">
        <v>0</v>
      </c>
      <c r="N79" s="199">
        <v>0</v>
      </c>
      <c r="O79" s="199">
        <v>222</v>
      </c>
      <c r="P79" s="199">
        <v>35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9">
        <v>62</v>
      </c>
      <c r="H80" s="199">
        <v>0</v>
      </c>
      <c r="I80" s="199">
        <v>228</v>
      </c>
      <c r="J80" s="199">
        <v>0</v>
      </c>
      <c r="K80" s="199">
        <v>320</v>
      </c>
      <c r="L80" s="199">
        <v>0</v>
      </c>
      <c r="M80" s="199">
        <v>0</v>
      </c>
      <c r="N80" s="199">
        <v>0</v>
      </c>
      <c r="O80" s="199">
        <v>196</v>
      </c>
      <c r="P80" s="199">
        <v>35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9">
        <v>62</v>
      </c>
      <c r="H81" s="199">
        <v>0</v>
      </c>
      <c r="I81" s="199">
        <v>228</v>
      </c>
      <c r="J81" s="199">
        <v>0</v>
      </c>
      <c r="K81" s="199">
        <v>320</v>
      </c>
      <c r="L81" s="199">
        <v>0</v>
      </c>
      <c r="M81" s="199">
        <v>0</v>
      </c>
      <c r="N81" s="199">
        <v>0</v>
      </c>
      <c r="O81" s="199">
        <v>219</v>
      </c>
      <c r="P81" s="199">
        <v>35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9">
        <v>62</v>
      </c>
      <c r="H82" s="199">
        <v>0</v>
      </c>
      <c r="I82" s="199">
        <v>228</v>
      </c>
      <c r="J82" s="199">
        <v>0</v>
      </c>
      <c r="K82" s="199">
        <v>320</v>
      </c>
      <c r="L82" s="199">
        <v>0</v>
      </c>
      <c r="M82" s="199">
        <v>0</v>
      </c>
      <c r="N82" s="199">
        <v>0</v>
      </c>
      <c r="O82" s="199">
        <v>209</v>
      </c>
      <c r="P82" s="199">
        <v>35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9">
        <v>62</v>
      </c>
      <c r="H83" s="199">
        <v>0</v>
      </c>
      <c r="I83" s="199">
        <v>230</v>
      </c>
      <c r="J83" s="199">
        <v>0</v>
      </c>
      <c r="K83" s="199">
        <v>320</v>
      </c>
      <c r="L83" s="199">
        <v>0</v>
      </c>
      <c r="M83" s="199">
        <v>0</v>
      </c>
      <c r="N83" s="199">
        <v>0</v>
      </c>
      <c r="O83" s="199">
        <v>290</v>
      </c>
      <c r="P83" s="199">
        <v>35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9">
        <v>62</v>
      </c>
      <c r="H84" s="199">
        <v>0</v>
      </c>
      <c r="I84" s="199">
        <v>230</v>
      </c>
      <c r="J84" s="199">
        <v>0</v>
      </c>
      <c r="K84" s="199">
        <v>320</v>
      </c>
      <c r="L84" s="199">
        <v>0</v>
      </c>
      <c r="M84" s="199">
        <v>0</v>
      </c>
      <c r="N84" s="199">
        <v>0</v>
      </c>
      <c r="O84" s="199">
        <v>290</v>
      </c>
      <c r="P84" s="199">
        <v>35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9">
        <v>62</v>
      </c>
      <c r="H85" s="199">
        <v>0</v>
      </c>
      <c r="I85" s="199">
        <v>208</v>
      </c>
      <c r="J85" s="199">
        <v>0</v>
      </c>
      <c r="K85" s="199">
        <v>320</v>
      </c>
      <c r="L85" s="199">
        <v>0</v>
      </c>
      <c r="M85" s="199">
        <v>0</v>
      </c>
      <c r="N85" s="199">
        <v>0</v>
      </c>
      <c r="O85" s="199">
        <v>290</v>
      </c>
      <c r="P85" s="199">
        <v>35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9">
        <v>62</v>
      </c>
      <c r="H86" s="199">
        <v>0</v>
      </c>
      <c r="I86" s="199">
        <v>167</v>
      </c>
      <c r="J86" s="199">
        <v>0</v>
      </c>
      <c r="K86" s="199">
        <v>320</v>
      </c>
      <c r="L86" s="199">
        <v>0</v>
      </c>
      <c r="M86" s="199">
        <v>0</v>
      </c>
      <c r="N86" s="199">
        <v>0</v>
      </c>
      <c r="O86" s="199">
        <v>290</v>
      </c>
      <c r="P86" s="199">
        <v>35</v>
      </c>
    </row>
    <row r="87" spans="1:16">
      <c r="A87" t="s">
        <v>129</v>
      </c>
      <c r="C87" s="26">
        <v>33.53</v>
      </c>
      <c r="D87" s="26">
        <v>26</v>
      </c>
      <c r="E87" s="26">
        <v>0</v>
      </c>
      <c r="F87" s="26">
        <v>0</v>
      </c>
      <c r="G87" s="199">
        <v>62</v>
      </c>
      <c r="H87" s="199">
        <v>0</v>
      </c>
      <c r="I87" s="199">
        <v>167</v>
      </c>
      <c r="J87" s="199">
        <v>0</v>
      </c>
      <c r="K87" s="199">
        <v>320</v>
      </c>
      <c r="L87" s="199">
        <v>0</v>
      </c>
      <c r="M87" s="199">
        <v>0</v>
      </c>
      <c r="N87" s="199">
        <v>0</v>
      </c>
      <c r="O87" s="199">
        <v>290</v>
      </c>
      <c r="P87" s="199">
        <v>35</v>
      </c>
    </row>
    <row r="88" spans="1:16">
      <c r="A88" t="s">
        <v>130</v>
      </c>
      <c r="C88" s="26">
        <v>33.53</v>
      </c>
      <c r="D88" s="26">
        <v>26</v>
      </c>
      <c r="E88" s="26">
        <v>0</v>
      </c>
      <c r="F88" s="26">
        <v>0</v>
      </c>
      <c r="G88" s="199">
        <v>62</v>
      </c>
      <c r="H88" s="199">
        <v>0</v>
      </c>
      <c r="I88" s="199">
        <v>167</v>
      </c>
      <c r="J88" s="199">
        <v>0</v>
      </c>
      <c r="K88" s="199">
        <v>320</v>
      </c>
      <c r="L88" s="199">
        <v>0</v>
      </c>
      <c r="M88" s="199">
        <v>0</v>
      </c>
      <c r="N88" s="199">
        <v>0</v>
      </c>
      <c r="O88" s="199">
        <v>290</v>
      </c>
      <c r="P88" s="199">
        <v>35</v>
      </c>
    </row>
    <row r="89" spans="1:16">
      <c r="A89" t="s">
        <v>131</v>
      </c>
      <c r="C89" s="26">
        <v>33.53</v>
      </c>
      <c r="D89" s="26">
        <v>26</v>
      </c>
      <c r="E89" s="26">
        <v>0</v>
      </c>
      <c r="F89" s="26">
        <v>0</v>
      </c>
      <c r="G89" s="199">
        <v>62</v>
      </c>
      <c r="H89" s="199">
        <v>0</v>
      </c>
      <c r="I89" s="199">
        <v>208</v>
      </c>
      <c r="J89" s="199">
        <v>0</v>
      </c>
      <c r="K89" s="199">
        <v>320</v>
      </c>
      <c r="L89" s="199">
        <v>0</v>
      </c>
      <c r="M89" s="199">
        <v>0</v>
      </c>
      <c r="N89" s="199">
        <v>0</v>
      </c>
      <c r="O89" s="199">
        <v>290</v>
      </c>
      <c r="P89" s="199">
        <v>35</v>
      </c>
    </row>
    <row r="90" spans="1:16">
      <c r="A90" t="s">
        <v>132</v>
      </c>
      <c r="C90" s="26">
        <v>33.53</v>
      </c>
      <c r="D90" s="26">
        <v>26</v>
      </c>
      <c r="E90" s="26">
        <v>0</v>
      </c>
      <c r="F90" s="26">
        <v>0</v>
      </c>
      <c r="G90" s="199">
        <v>62</v>
      </c>
      <c r="H90" s="199">
        <v>0</v>
      </c>
      <c r="I90" s="199">
        <v>208</v>
      </c>
      <c r="J90" s="199">
        <v>0</v>
      </c>
      <c r="K90" s="199">
        <v>320</v>
      </c>
      <c r="L90" s="199">
        <v>0</v>
      </c>
      <c r="M90" s="199">
        <v>0</v>
      </c>
      <c r="N90" s="199">
        <v>0</v>
      </c>
      <c r="O90" s="199">
        <v>290</v>
      </c>
      <c r="P90" s="199">
        <v>35</v>
      </c>
    </row>
    <row r="91" spans="1:16">
      <c r="A91" t="s">
        <v>133</v>
      </c>
      <c r="C91" s="26">
        <v>33.53</v>
      </c>
      <c r="D91" s="26">
        <v>26</v>
      </c>
      <c r="E91" s="26">
        <v>0</v>
      </c>
      <c r="F91" s="26">
        <v>0</v>
      </c>
      <c r="G91" s="199">
        <v>62</v>
      </c>
      <c r="H91" s="199">
        <v>0</v>
      </c>
      <c r="I91" s="199">
        <v>227</v>
      </c>
      <c r="J91" s="199">
        <v>0</v>
      </c>
      <c r="K91" s="199">
        <v>320</v>
      </c>
      <c r="L91" s="199">
        <v>0</v>
      </c>
      <c r="M91" s="199">
        <v>0</v>
      </c>
      <c r="N91" s="199">
        <v>0</v>
      </c>
      <c r="O91" s="199">
        <v>289.16000000000003</v>
      </c>
      <c r="P91" s="199">
        <v>35</v>
      </c>
    </row>
    <row r="92" spans="1:16">
      <c r="A92" t="s">
        <v>134</v>
      </c>
      <c r="C92" s="26">
        <v>33.53</v>
      </c>
      <c r="D92" s="26">
        <v>26</v>
      </c>
      <c r="E92" s="26">
        <v>0</v>
      </c>
      <c r="F92" s="26">
        <v>0</v>
      </c>
      <c r="G92" s="199">
        <v>62</v>
      </c>
      <c r="H92" s="199">
        <v>0</v>
      </c>
      <c r="I92" s="199">
        <v>227</v>
      </c>
      <c r="J92" s="199">
        <v>0</v>
      </c>
      <c r="K92" s="199">
        <v>320</v>
      </c>
      <c r="L92" s="199">
        <v>0</v>
      </c>
      <c r="M92" s="199">
        <v>0</v>
      </c>
      <c r="N92" s="199">
        <v>0</v>
      </c>
      <c r="O92" s="199">
        <v>281.61</v>
      </c>
      <c r="P92" s="199">
        <v>35</v>
      </c>
    </row>
    <row r="93" spans="1:16">
      <c r="A93" t="s">
        <v>135</v>
      </c>
      <c r="C93" s="26">
        <v>33.53</v>
      </c>
      <c r="D93" s="26">
        <v>0</v>
      </c>
      <c r="E93" s="26">
        <v>0</v>
      </c>
      <c r="F93" s="26">
        <v>0</v>
      </c>
      <c r="G93" s="199">
        <v>62</v>
      </c>
      <c r="H93" s="199">
        <v>0</v>
      </c>
      <c r="I93" s="199">
        <v>227</v>
      </c>
      <c r="J93" s="199">
        <v>0</v>
      </c>
      <c r="K93" s="199">
        <v>320</v>
      </c>
      <c r="L93" s="199">
        <v>0</v>
      </c>
      <c r="M93" s="199">
        <v>0</v>
      </c>
      <c r="N93" s="199">
        <v>0</v>
      </c>
      <c r="O93" s="199">
        <v>290</v>
      </c>
      <c r="P93" s="199">
        <v>35</v>
      </c>
    </row>
    <row r="94" spans="1:16">
      <c r="A94" t="s">
        <v>136</v>
      </c>
      <c r="C94" s="26">
        <v>33.53</v>
      </c>
      <c r="D94" s="26">
        <v>0</v>
      </c>
      <c r="E94" s="26">
        <v>0</v>
      </c>
      <c r="F94" s="26">
        <v>0</v>
      </c>
      <c r="G94" s="199">
        <v>62</v>
      </c>
      <c r="H94" s="199">
        <v>0</v>
      </c>
      <c r="I94" s="199">
        <v>227</v>
      </c>
      <c r="J94" s="199">
        <v>0</v>
      </c>
      <c r="K94" s="199">
        <v>320</v>
      </c>
      <c r="L94" s="199">
        <v>0</v>
      </c>
      <c r="M94" s="199">
        <v>0</v>
      </c>
      <c r="N94" s="199">
        <v>0</v>
      </c>
      <c r="O94" s="199">
        <v>290</v>
      </c>
      <c r="P94" s="199">
        <v>35</v>
      </c>
    </row>
    <row r="95" spans="1:16">
      <c r="A95" t="s">
        <v>137</v>
      </c>
      <c r="C95" s="26">
        <v>33.53</v>
      </c>
      <c r="D95" s="26">
        <v>0</v>
      </c>
      <c r="E95" s="26">
        <v>0</v>
      </c>
      <c r="F95" s="26">
        <v>0</v>
      </c>
      <c r="G95" s="199">
        <v>62</v>
      </c>
      <c r="H95" s="199">
        <v>0</v>
      </c>
      <c r="I95" s="199">
        <v>234.33</v>
      </c>
      <c r="J95" s="199">
        <v>0</v>
      </c>
      <c r="K95" s="199">
        <v>320</v>
      </c>
      <c r="L95" s="199">
        <v>0</v>
      </c>
      <c r="M95" s="199">
        <v>0</v>
      </c>
      <c r="N95" s="199">
        <v>0</v>
      </c>
      <c r="O95" s="199">
        <v>290</v>
      </c>
      <c r="P95" s="199">
        <v>35</v>
      </c>
    </row>
    <row r="96" spans="1:16">
      <c r="A96" t="s">
        <v>138</v>
      </c>
      <c r="C96" s="26">
        <v>33.53</v>
      </c>
      <c r="D96" s="26">
        <v>0</v>
      </c>
      <c r="E96" s="26">
        <v>0</v>
      </c>
      <c r="F96" s="26">
        <v>0</v>
      </c>
      <c r="G96" s="199">
        <v>62</v>
      </c>
      <c r="H96" s="199">
        <v>0</v>
      </c>
      <c r="I96" s="199">
        <v>234.33</v>
      </c>
      <c r="J96" s="199">
        <v>0</v>
      </c>
      <c r="K96" s="199">
        <v>320</v>
      </c>
      <c r="L96" s="199">
        <v>0</v>
      </c>
      <c r="M96" s="199">
        <v>0</v>
      </c>
      <c r="N96" s="199">
        <v>0</v>
      </c>
      <c r="O96" s="199">
        <v>290</v>
      </c>
      <c r="P96" s="199">
        <v>35</v>
      </c>
    </row>
    <row r="97" spans="1:17">
      <c r="A97" t="s">
        <v>139</v>
      </c>
      <c r="C97" s="26">
        <v>33.53</v>
      </c>
      <c r="D97" s="26">
        <v>0</v>
      </c>
      <c r="E97" s="26">
        <v>0</v>
      </c>
      <c r="F97" s="26">
        <v>0</v>
      </c>
      <c r="G97" s="199">
        <v>62</v>
      </c>
      <c r="H97" s="199">
        <v>0</v>
      </c>
      <c r="I97" s="199">
        <v>227</v>
      </c>
      <c r="J97" s="199">
        <v>0</v>
      </c>
      <c r="K97" s="199">
        <v>320</v>
      </c>
      <c r="L97" s="199">
        <v>0</v>
      </c>
      <c r="M97" s="199">
        <v>0</v>
      </c>
      <c r="N97" s="199">
        <v>0</v>
      </c>
      <c r="O97" s="199">
        <v>290</v>
      </c>
      <c r="P97" s="199">
        <v>35</v>
      </c>
    </row>
    <row r="98" spans="1:17">
      <c r="A98" t="s">
        <v>140</v>
      </c>
      <c r="C98" s="26">
        <v>33.53</v>
      </c>
      <c r="D98" s="26">
        <v>0</v>
      </c>
      <c r="E98" s="26">
        <v>0</v>
      </c>
      <c r="F98" s="26">
        <v>0</v>
      </c>
      <c r="G98" s="199">
        <v>62</v>
      </c>
      <c r="H98" s="199">
        <v>0</v>
      </c>
      <c r="I98" s="199">
        <v>227</v>
      </c>
      <c r="J98" s="199">
        <v>0</v>
      </c>
      <c r="K98" s="199">
        <v>320</v>
      </c>
      <c r="L98" s="199">
        <v>0</v>
      </c>
      <c r="M98" s="199">
        <v>0</v>
      </c>
      <c r="N98" s="199">
        <v>0</v>
      </c>
      <c r="O98" s="199">
        <v>288</v>
      </c>
      <c r="P98" s="199">
        <v>35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0.83034000000000063</v>
      </c>
      <c r="D99" s="156">
        <f t="shared" si="0"/>
        <v>3.9E-2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5.4880650000000015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4.7920774999999995</v>
      </c>
      <c r="P99" s="156">
        <f t="shared" si="0"/>
        <v>0.3125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1.84</v>
      </c>
      <c r="E3" s="199">
        <v>0</v>
      </c>
      <c r="F3" s="199">
        <v>5.25</v>
      </c>
      <c r="G3" s="199">
        <v>4.7699999999999996</v>
      </c>
      <c r="H3" s="199">
        <v>0</v>
      </c>
      <c r="I3" s="199">
        <v>0</v>
      </c>
      <c r="J3" s="199">
        <v>0</v>
      </c>
      <c r="K3" s="199">
        <v>16.649999999999999</v>
      </c>
      <c r="L3" s="199">
        <v>0.36</v>
      </c>
      <c r="M3" s="199">
        <v>2.0699999999999998</v>
      </c>
      <c r="N3" s="199">
        <v>1.69</v>
      </c>
      <c r="O3" s="199">
        <v>1.1399999999999999</v>
      </c>
      <c r="P3" s="199">
        <v>0.68</v>
      </c>
      <c r="Q3" s="199">
        <v>0.24</v>
      </c>
      <c r="R3" s="199">
        <v>0.5</v>
      </c>
      <c r="S3" s="199">
        <v>0.38</v>
      </c>
      <c r="T3" s="199">
        <v>0</v>
      </c>
      <c r="U3" s="199">
        <v>2.02</v>
      </c>
      <c r="V3" s="199">
        <v>0.2</v>
      </c>
      <c r="W3" s="199">
        <v>0.66</v>
      </c>
      <c r="X3" s="199">
        <v>2.11</v>
      </c>
      <c r="Y3" s="199">
        <v>0</v>
      </c>
      <c r="Z3" s="199">
        <v>3.97</v>
      </c>
      <c r="AA3" s="199">
        <v>1</v>
      </c>
      <c r="AB3" s="199">
        <v>0</v>
      </c>
      <c r="AC3" s="199">
        <v>19.89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-68.260000000000005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88.85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1.84</v>
      </c>
      <c r="E4" s="199">
        <v>0</v>
      </c>
      <c r="F4" s="199">
        <v>5.25</v>
      </c>
      <c r="G4" s="199">
        <v>4.7699999999999996</v>
      </c>
      <c r="H4" s="199">
        <v>0</v>
      </c>
      <c r="I4" s="199">
        <v>0</v>
      </c>
      <c r="J4" s="199">
        <v>0</v>
      </c>
      <c r="K4" s="199">
        <v>16.649999999999999</v>
      </c>
      <c r="L4" s="199">
        <v>0.36</v>
      </c>
      <c r="M4" s="199">
        <v>2.0699999999999998</v>
      </c>
      <c r="N4" s="199">
        <v>1.69</v>
      </c>
      <c r="O4" s="199">
        <v>1.1399999999999999</v>
      </c>
      <c r="P4" s="199">
        <v>0.68</v>
      </c>
      <c r="Q4" s="199">
        <v>0.24</v>
      </c>
      <c r="R4" s="199">
        <v>0.5</v>
      </c>
      <c r="S4" s="199">
        <v>0.38</v>
      </c>
      <c r="T4" s="199">
        <v>0</v>
      </c>
      <c r="U4" s="199">
        <v>2.02</v>
      </c>
      <c r="V4" s="199">
        <v>0.2</v>
      </c>
      <c r="W4" s="199">
        <v>0.66</v>
      </c>
      <c r="X4" s="199">
        <v>2.11</v>
      </c>
      <c r="Y4" s="199">
        <v>0</v>
      </c>
      <c r="Z4" s="199">
        <v>3.97</v>
      </c>
      <c r="AA4" s="199">
        <v>1</v>
      </c>
      <c r="AB4" s="199">
        <v>0</v>
      </c>
      <c r="AC4" s="199">
        <v>19.89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-68.260000000000005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88.85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1.84</v>
      </c>
      <c r="E5" s="199">
        <v>0</v>
      </c>
      <c r="F5" s="199">
        <v>5.25</v>
      </c>
      <c r="G5" s="199">
        <v>4.7699999999999996</v>
      </c>
      <c r="H5" s="199">
        <v>0</v>
      </c>
      <c r="I5" s="199">
        <v>0</v>
      </c>
      <c r="J5" s="199">
        <v>0</v>
      </c>
      <c r="K5" s="199">
        <v>16.649999999999999</v>
      </c>
      <c r="L5" s="199">
        <v>0.36</v>
      </c>
      <c r="M5" s="199">
        <v>2.0699999999999998</v>
      </c>
      <c r="N5" s="199">
        <v>1.69</v>
      </c>
      <c r="O5" s="199">
        <v>1.17</v>
      </c>
      <c r="P5" s="199">
        <v>0.68</v>
      </c>
      <c r="Q5" s="199">
        <v>0.24</v>
      </c>
      <c r="R5" s="199">
        <v>0.54</v>
      </c>
      <c r="S5" s="199">
        <v>0.38</v>
      </c>
      <c r="T5" s="199">
        <v>0</v>
      </c>
      <c r="U5" s="199">
        <v>2.02</v>
      </c>
      <c r="V5" s="199">
        <v>0.2</v>
      </c>
      <c r="W5" s="199">
        <v>0.66</v>
      </c>
      <c r="X5" s="199">
        <v>2.11</v>
      </c>
      <c r="Y5" s="199">
        <v>0</v>
      </c>
      <c r="Z5" s="199">
        <v>3.97</v>
      </c>
      <c r="AA5" s="199">
        <v>1</v>
      </c>
      <c r="AB5" s="199">
        <v>0</v>
      </c>
      <c r="AC5" s="199">
        <v>19.89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-68.260000000000005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208.85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1.84</v>
      </c>
      <c r="E6" s="199">
        <v>0</v>
      </c>
      <c r="F6" s="199">
        <v>5.25</v>
      </c>
      <c r="G6" s="199">
        <v>4.7699999999999996</v>
      </c>
      <c r="H6" s="199">
        <v>0</v>
      </c>
      <c r="I6" s="199">
        <v>0</v>
      </c>
      <c r="J6" s="199">
        <v>0</v>
      </c>
      <c r="K6" s="199">
        <v>16.649999999999999</v>
      </c>
      <c r="L6" s="199">
        <v>0.36</v>
      </c>
      <c r="M6" s="199">
        <v>2.0699999999999998</v>
      </c>
      <c r="N6" s="199">
        <v>1.69</v>
      </c>
      <c r="O6" s="199">
        <v>1.17</v>
      </c>
      <c r="P6" s="199">
        <v>0.68</v>
      </c>
      <c r="Q6" s="199">
        <v>0.24</v>
      </c>
      <c r="R6" s="199">
        <v>0.54</v>
      </c>
      <c r="S6" s="199">
        <v>0.38</v>
      </c>
      <c r="T6" s="199">
        <v>0</v>
      </c>
      <c r="U6" s="199">
        <v>2.02</v>
      </c>
      <c r="V6" s="199">
        <v>0.2</v>
      </c>
      <c r="W6" s="199">
        <v>0.66</v>
      </c>
      <c r="X6" s="199">
        <v>2.11</v>
      </c>
      <c r="Y6" s="199">
        <v>0</v>
      </c>
      <c r="Z6" s="199">
        <v>3.97</v>
      </c>
      <c r="AA6" s="199">
        <v>1</v>
      </c>
      <c r="AB6" s="199">
        <v>0</v>
      </c>
      <c r="AC6" s="199">
        <v>19.89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-68.260000000000005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248.85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1.84</v>
      </c>
      <c r="E7" s="199">
        <v>0</v>
      </c>
      <c r="F7" s="199">
        <v>5.25</v>
      </c>
      <c r="G7" s="199">
        <v>4.7699999999999996</v>
      </c>
      <c r="H7" s="199">
        <v>0</v>
      </c>
      <c r="I7" s="199">
        <v>0</v>
      </c>
      <c r="J7" s="199">
        <v>0</v>
      </c>
      <c r="K7" s="199">
        <v>16.649999999999999</v>
      </c>
      <c r="L7" s="199">
        <v>0.36</v>
      </c>
      <c r="M7" s="199">
        <v>2.0699999999999998</v>
      </c>
      <c r="N7" s="199">
        <v>1.69</v>
      </c>
      <c r="O7" s="199">
        <v>1.17</v>
      </c>
      <c r="P7" s="199">
        <v>0.68</v>
      </c>
      <c r="Q7" s="199">
        <v>0.24</v>
      </c>
      <c r="R7" s="199">
        <v>0.59</v>
      </c>
      <c r="S7" s="199">
        <v>0.38</v>
      </c>
      <c r="T7" s="199">
        <v>0</v>
      </c>
      <c r="U7" s="199">
        <v>2.02</v>
      </c>
      <c r="V7" s="199">
        <v>0.2</v>
      </c>
      <c r="W7" s="199">
        <v>0.66</v>
      </c>
      <c r="X7" s="199">
        <v>2.11</v>
      </c>
      <c r="Y7" s="199">
        <v>0</v>
      </c>
      <c r="Z7" s="199">
        <v>3.97</v>
      </c>
      <c r="AA7" s="199">
        <v>1</v>
      </c>
      <c r="AB7" s="199">
        <v>0</v>
      </c>
      <c r="AC7" s="199">
        <v>19.89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-68.260000000000005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253.85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1.84</v>
      </c>
      <c r="E8" s="199">
        <v>0</v>
      </c>
      <c r="F8" s="199">
        <v>5.25</v>
      </c>
      <c r="G8" s="199">
        <v>4.7699999999999996</v>
      </c>
      <c r="H8" s="199">
        <v>0</v>
      </c>
      <c r="I8" s="199">
        <v>0</v>
      </c>
      <c r="J8" s="199">
        <v>0</v>
      </c>
      <c r="K8" s="199">
        <v>16.649999999999999</v>
      </c>
      <c r="L8" s="199">
        <v>0.36</v>
      </c>
      <c r="M8" s="199">
        <v>2.0699999999999998</v>
      </c>
      <c r="N8" s="199">
        <v>1.69</v>
      </c>
      <c r="O8" s="199">
        <v>1.17</v>
      </c>
      <c r="P8" s="199">
        <v>0.68</v>
      </c>
      <c r="Q8" s="199">
        <v>0.24</v>
      </c>
      <c r="R8" s="199">
        <v>0.59</v>
      </c>
      <c r="S8" s="199">
        <v>0.38</v>
      </c>
      <c r="T8" s="199">
        <v>0</v>
      </c>
      <c r="U8" s="199">
        <v>2.02</v>
      </c>
      <c r="V8" s="199">
        <v>0.2</v>
      </c>
      <c r="W8" s="199">
        <v>0.66</v>
      </c>
      <c r="X8" s="199">
        <v>2.11</v>
      </c>
      <c r="Y8" s="199">
        <v>0</v>
      </c>
      <c r="Z8" s="199">
        <v>3.97</v>
      </c>
      <c r="AA8" s="199">
        <v>1</v>
      </c>
      <c r="AB8" s="199">
        <v>0</v>
      </c>
      <c r="AC8" s="199">
        <v>19.89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-68.260000000000005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252.31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1.84</v>
      </c>
      <c r="E9" s="199">
        <v>0</v>
      </c>
      <c r="F9" s="199">
        <v>5.25</v>
      </c>
      <c r="G9" s="199">
        <v>4.7699999999999996</v>
      </c>
      <c r="H9" s="199">
        <v>0</v>
      </c>
      <c r="I9" s="199">
        <v>0</v>
      </c>
      <c r="J9" s="199">
        <v>0</v>
      </c>
      <c r="K9" s="199">
        <v>16.649999999999999</v>
      </c>
      <c r="L9" s="199">
        <v>0.36</v>
      </c>
      <c r="M9" s="199">
        <v>2.0699999999999998</v>
      </c>
      <c r="N9" s="199">
        <v>1.69</v>
      </c>
      <c r="O9" s="199">
        <v>1.17</v>
      </c>
      <c r="P9" s="199">
        <v>0.68</v>
      </c>
      <c r="Q9" s="199">
        <v>0.24</v>
      </c>
      <c r="R9" s="199">
        <v>0.61</v>
      </c>
      <c r="S9" s="199">
        <v>0.38</v>
      </c>
      <c r="T9" s="199">
        <v>0</v>
      </c>
      <c r="U9" s="199">
        <v>2.02</v>
      </c>
      <c r="V9" s="199">
        <v>0.2</v>
      </c>
      <c r="W9" s="199">
        <v>0.66</v>
      </c>
      <c r="X9" s="199">
        <v>2.11</v>
      </c>
      <c r="Y9" s="199">
        <v>0</v>
      </c>
      <c r="Z9" s="199">
        <v>3.97</v>
      </c>
      <c r="AA9" s="199">
        <v>1</v>
      </c>
      <c r="AB9" s="199">
        <v>0</v>
      </c>
      <c r="AC9" s="199">
        <v>19.89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-68.260000000000005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252.31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1.84</v>
      </c>
      <c r="E10" s="199">
        <v>0</v>
      </c>
      <c r="F10" s="199">
        <v>5.25</v>
      </c>
      <c r="G10" s="199">
        <v>4.7699999999999996</v>
      </c>
      <c r="H10" s="199">
        <v>0</v>
      </c>
      <c r="I10" s="199">
        <v>0</v>
      </c>
      <c r="J10" s="199">
        <v>0</v>
      </c>
      <c r="K10" s="199">
        <v>16.649999999999999</v>
      </c>
      <c r="L10" s="199">
        <v>0.36</v>
      </c>
      <c r="M10" s="199">
        <v>2.0699999999999998</v>
      </c>
      <c r="N10" s="199">
        <v>1.69</v>
      </c>
      <c r="O10" s="199">
        <v>1.17</v>
      </c>
      <c r="P10" s="199">
        <v>0.68</v>
      </c>
      <c r="Q10" s="199">
        <v>0.24</v>
      </c>
      <c r="R10" s="199">
        <v>0.61</v>
      </c>
      <c r="S10" s="199">
        <v>0.38</v>
      </c>
      <c r="T10" s="199">
        <v>0</v>
      </c>
      <c r="U10" s="199">
        <v>2.02</v>
      </c>
      <c r="V10" s="199">
        <v>0.2</v>
      </c>
      <c r="W10" s="199">
        <v>0.66</v>
      </c>
      <c r="X10" s="199">
        <v>2.11</v>
      </c>
      <c r="Y10" s="199">
        <v>0</v>
      </c>
      <c r="Z10" s="199">
        <v>3.97</v>
      </c>
      <c r="AA10" s="199">
        <v>1</v>
      </c>
      <c r="AB10" s="199">
        <v>0</v>
      </c>
      <c r="AC10" s="199">
        <v>19.89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-68.260000000000005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252.31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1.84</v>
      </c>
      <c r="E11" s="199">
        <v>0</v>
      </c>
      <c r="F11" s="199">
        <v>5.25</v>
      </c>
      <c r="G11" s="199">
        <v>4.7699999999999996</v>
      </c>
      <c r="H11" s="199">
        <v>0</v>
      </c>
      <c r="I11" s="199">
        <v>0</v>
      </c>
      <c r="J11" s="199">
        <v>0</v>
      </c>
      <c r="K11" s="199">
        <v>16.649999999999999</v>
      </c>
      <c r="L11" s="199">
        <v>0.36</v>
      </c>
      <c r="M11" s="199">
        <v>2.0699999999999998</v>
      </c>
      <c r="N11" s="199">
        <v>1.69</v>
      </c>
      <c r="O11" s="199">
        <v>1.17</v>
      </c>
      <c r="P11" s="199">
        <v>0.68</v>
      </c>
      <c r="Q11" s="199">
        <v>0.24</v>
      </c>
      <c r="R11" s="199">
        <v>0.61</v>
      </c>
      <c r="S11" s="199">
        <v>0.38</v>
      </c>
      <c r="T11" s="199">
        <v>0</v>
      </c>
      <c r="U11" s="199">
        <v>2.02</v>
      </c>
      <c r="V11" s="199">
        <v>0.2</v>
      </c>
      <c r="W11" s="199">
        <v>0.66</v>
      </c>
      <c r="X11" s="199">
        <v>2.11</v>
      </c>
      <c r="Y11" s="199">
        <v>0</v>
      </c>
      <c r="Z11" s="199">
        <v>3.97</v>
      </c>
      <c r="AA11" s="199">
        <v>1</v>
      </c>
      <c r="AB11" s="199">
        <v>0</v>
      </c>
      <c r="AC11" s="199">
        <v>19.89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-68.260000000000005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252.31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1.84</v>
      </c>
      <c r="E12" s="199">
        <v>0</v>
      </c>
      <c r="F12" s="199">
        <v>5.25</v>
      </c>
      <c r="G12" s="199">
        <v>4.7699999999999996</v>
      </c>
      <c r="H12" s="199">
        <v>0</v>
      </c>
      <c r="I12" s="199">
        <v>0</v>
      </c>
      <c r="J12" s="199">
        <v>0</v>
      </c>
      <c r="K12" s="199">
        <v>16.649999999999999</v>
      </c>
      <c r="L12" s="199">
        <v>0.36</v>
      </c>
      <c r="M12" s="199">
        <v>2.0699999999999998</v>
      </c>
      <c r="N12" s="199">
        <v>1.69</v>
      </c>
      <c r="O12" s="199">
        <v>1.17</v>
      </c>
      <c r="P12" s="199">
        <v>0.68</v>
      </c>
      <c r="Q12" s="199">
        <v>0.24</v>
      </c>
      <c r="R12" s="199">
        <v>0.61</v>
      </c>
      <c r="S12" s="199">
        <v>0.38</v>
      </c>
      <c r="T12" s="199">
        <v>0</v>
      </c>
      <c r="U12" s="199">
        <v>2.02</v>
      </c>
      <c r="V12" s="199">
        <v>0.2</v>
      </c>
      <c r="W12" s="199">
        <v>0.66</v>
      </c>
      <c r="X12" s="199">
        <v>2.11</v>
      </c>
      <c r="Y12" s="199">
        <v>0</v>
      </c>
      <c r="Z12" s="199">
        <v>3.97</v>
      </c>
      <c r="AA12" s="199">
        <v>1</v>
      </c>
      <c r="AB12" s="199">
        <v>0</v>
      </c>
      <c r="AC12" s="199">
        <v>19.89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-68.260000000000005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252.31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1.84</v>
      </c>
      <c r="E13" s="199">
        <v>0</v>
      </c>
      <c r="F13" s="199">
        <v>5.25</v>
      </c>
      <c r="G13" s="199">
        <v>4.7699999999999996</v>
      </c>
      <c r="H13" s="199">
        <v>0</v>
      </c>
      <c r="I13" s="199">
        <v>0</v>
      </c>
      <c r="J13" s="199">
        <v>0</v>
      </c>
      <c r="K13" s="199">
        <v>16.649999999999999</v>
      </c>
      <c r="L13" s="199">
        <v>0.36</v>
      </c>
      <c r="M13" s="199">
        <v>2.0699999999999998</v>
      </c>
      <c r="N13" s="199">
        <v>1.69</v>
      </c>
      <c r="O13" s="199">
        <v>1.17</v>
      </c>
      <c r="P13" s="199">
        <v>0.68</v>
      </c>
      <c r="Q13" s="199">
        <v>0.24</v>
      </c>
      <c r="R13" s="199">
        <v>0.59</v>
      </c>
      <c r="S13" s="199">
        <v>0.38</v>
      </c>
      <c r="T13" s="199">
        <v>0</v>
      </c>
      <c r="U13" s="199">
        <v>2.02</v>
      </c>
      <c r="V13" s="199">
        <v>0.2</v>
      </c>
      <c r="W13" s="199">
        <v>0.66</v>
      </c>
      <c r="X13" s="199">
        <v>2.11</v>
      </c>
      <c r="Y13" s="199">
        <v>0</v>
      </c>
      <c r="Z13" s="199">
        <v>3.97</v>
      </c>
      <c r="AA13" s="199">
        <v>1</v>
      </c>
      <c r="AB13" s="199">
        <v>0</v>
      </c>
      <c r="AC13" s="199">
        <v>19.89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-68.260000000000005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253.85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1.84</v>
      </c>
      <c r="E14" s="199">
        <v>0</v>
      </c>
      <c r="F14" s="199">
        <v>5.25</v>
      </c>
      <c r="G14" s="199">
        <v>4.7699999999999996</v>
      </c>
      <c r="H14" s="199">
        <v>0</v>
      </c>
      <c r="I14" s="199">
        <v>0</v>
      </c>
      <c r="J14" s="199">
        <v>0</v>
      </c>
      <c r="K14" s="199">
        <v>16.649999999999999</v>
      </c>
      <c r="L14" s="199">
        <v>0.36</v>
      </c>
      <c r="M14" s="199">
        <v>2.0699999999999998</v>
      </c>
      <c r="N14" s="199">
        <v>1.69</v>
      </c>
      <c r="O14" s="199">
        <v>1.17</v>
      </c>
      <c r="P14" s="199">
        <v>0.68</v>
      </c>
      <c r="Q14" s="199">
        <v>0.24</v>
      </c>
      <c r="R14" s="199">
        <v>0.59</v>
      </c>
      <c r="S14" s="199">
        <v>0.38</v>
      </c>
      <c r="T14" s="199">
        <v>0</v>
      </c>
      <c r="U14" s="199">
        <v>2.02</v>
      </c>
      <c r="V14" s="199">
        <v>0.2</v>
      </c>
      <c r="W14" s="199">
        <v>0.66</v>
      </c>
      <c r="X14" s="199">
        <v>2.11</v>
      </c>
      <c r="Y14" s="199">
        <v>0</v>
      </c>
      <c r="Z14" s="199">
        <v>3.97</v>
      </c>
      <c r="AA14" s="199">
        <v>1</v>
      </c>
      <c r="AB14" s="199">
        <v>0</v>
      </c>
      <c r="AC14" s="199">
        <v>19.89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-68.260000000000005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252.31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1.84</v>
      </c>
      <c r="E15" s="199">
        <v>0</v>
      </c>
      <c r="F15" s="199">
        <v>5.25</v>
      </c>
      <c r="G15" s="199">
        <v>4.7699999999999996</v>
      </c>
      <c r="H15" s="199">
        <v>0</v>
      </c>
      <c r="I15" s="199">
        <v>0</v>
      </c>
      <c r="J15" s="199">
        <v>0</v>
      </c>
      <c r="K15" s="199">
        <v>16.649999999999999</v>
      </c>
      <c r="L15" s="199">
        <v>0.36</v>
      </c>
      <c r="M15" s="199">
        <v>2.0699999999999998</v>
      </c>
      <c r="N15" s="199">
        <v>1.69</v>
      </c>
      <c r="O15" s="199">
        <v>1.17</v>
      </c>
      <c r="P15" s="199">
        <v>0.68</v>
      </c>
      <c r="Q15" s="199">
        <v>0.24</v>
      </c>
      <c r="R15" s="199">
        <v>0.56000000000000005</v>
      </c>
      <c r="S15" s="199">
        <v>0.38</v>
      </c>
      <c r="T15" s="199">
        <v>0</v>
      </c>
      <c r="U15" s="199">
        <v>2.02</v>
      </c>
      <c r="V15" s="199">
        <v>0.2</v>
      </c>
      <c r="W15" s="199">
        <v>0.66</v>
      </c>
      <c r="X15" s="199">
        <v>2.11</v>
      </c>
      <c r="Y15" s="199">
        <v>0</v>
      </c>
      <c r="Z15" s="199">
        <v>3.97</v>
      </c>
      <c r="AA15" s="199">
        <v>1</v>
      </c>
      <c r="AB15" s="199">
        <v>0</v>
      </c>
      <c r="AC15" s="199">
        <v>19.89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-67.260000000000005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253.85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1.84</v>
      </c>
      <c r="E16" s="199">
        <v>0</v>
      </c>
      <c r="F16" s="199">
        <v>5.25</v>
      </c>
      <c r="G16" s="199">
        <v>4.7699999999999996</v>
      </c>
      <c r="H16" s="199">
        <v>0</v>
      </c>
      <c r="I16" s="199">
        <v>0</v>
      </c>
      <c r="J16" s="199">
        <v>0</v>
      </c>
      <c r="K16" s="199">
        <v>16.649999999999999</v>
      </c>
      <c r="L16" s="199">
        <v>0.36</v>
      </c>
      <c r="M16" s="199">
        <v>2.0699999999999998</v>
      </c>
      <c r="N16" s="199">
        <v>1.69</v>
      </c>
      <c r="O16" s="199">
        <v>1.17</v>
      </c>
      <c r="P16" s="199">
        <v>0.68</v>
      </c>
      <c r="Q16" s="199">
        <v>0.24</v>
      </c>
      <c r="R16" s="199">
        <v>0.56000000000000005</v>
      </c>
      <c r="S16" s="199">
        <v>0.38</v>
      </c>
      <c r="T16" s="199">
        <v>0</v>
      </c>
      <c r="U16" s="199">
        <v>2.02</v>
      </c>
      <c r="V16" s="199">
        <v>0.2</v>
      </c>
      <c r="W16" s="199">
        <v>0.66</v>
      </c>
      <c r="X16" s="199">
        <v>2.11</v>
      </c>
      <c r="Y16" s="199">
        <v>0</v>
      </c>
      <c r="Z16" s="199">
        <v>3.97</v>
      </c>
      <c r="AA16" s="199">
        <v>1</v>
      </c>
      <c r="AB16" s="199">
        <v>0</v>
      </c>
      <c r="AC16" s="199">
        <v>19.89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-67.260000000000005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253.85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1.84</v>
      </c>
      <c r="E17" s="199">
        <v>0</v>
      </c>
      <c r="F17" s="199">
        <v>5.25</v>
      </c>
      <c r="G17" s="199">
        <v>4.7699999999999996</v>
      </c>
      <c r="H17" s="199">
        <v>0</v>
      </c>
      <c r="I17" s="199">
        <v>0</v>
      </c>
      <c r="J17" s="199">
        <v>0</v>
      </c>
      <c r="K17" s="199">
        <v>16.649999999999999</v>
      </c>
      <c r="L17" s="199">
        <v>0.36</v>
      </c>
      <c r="M17" s="199">
        <v>2.0699999999999998</v>
      </c>
      <c r="N17" s="199">
        <v>1.69</v>
      </c>
      <c r="O17" s="199">
        <v>1.17</v>
      </c>
      <c r="P17" s="199">
        <v>0.68</v>
      </c>
      <c r="Q17" s="199">
        <v>0.24</v>
      </c>
      <c r="R17" s="199">
        <v>0.56000000000000005</v>
      </c>
      <c r="S17" s="199">
        <v>0.38</v>
      </c>
      <c r="T17" s="199">
        <v>0</v>
      </c>
      <c r="U17" s="199">
        <v>2.02</v>
      </c>
      <c r="V17" s="199">
        <v>0.2</v>
      </c>
      <c r="W17" s="199">
        <v>0.66</v>
      </c>
      <c r="X17" s="199">
        <v>2.11</v>
      </c>
      <c r="Y17" s="199">
        <v>0</v>
      </c>
      <c r="Z17" s="199">
        <v>3.97</v>
      </c>
      <c r="AA17" s="199">
        <v>1</v>
      </c>
      <c r="AB17" s="199">
        <v>0</v>
      </c>
      <c r="AC17" s="199">
        <v>19.89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-67.260000000000005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253.85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1.84</v>
      </c>
      <c r="E18" s="199">
        <v>0</v>
      </c>
      <c r="F18" s="199">
        <v>5.25</v>
      </c>
      <c r="G18" s="199">
        <v>4.7699999999999996</v>
      </c>
      <c r="H18" s="199">
        <v>0</v>
      </c>
      <c r="I18" s="199">
        <v>0</v>
      </c>
      <c r="J18" s="199">
        <v>0</v>
      </c>
      <c r="K18" s="199">
        <v>16.649999999999999</v>
      </c>
      <c r="L18" s="199">
        <v>0.36</v>
      </c>
      <c r="M18" s="199">
        <v>2.0699999999999998</v>
      </c>
      <c r="N18" s="199">
        <v>1.69</v>
      </c>
      <c r="O18" s="199">
        <v>1.17</v>
      </c>
      <c r="P18" s="199">
        <v>0.68</v>
      </c>
      <c r="Q18" s="199">
        <v>0.24</v>
      </c>
      <c r="R18" s="199">
        <v>0.56000000000000005</v>
      </c>
      <c r="S18" s="199">
        <v>0.38</v>
      </c>
      <c r="T18" s="199">
        <v>0</v>
      </c>
      <c r="U18" s="199">
        <v>2.02</v>
      </c>
      <c r="V18" s="199">
        <v>0.2</v>
      </c>
      <c r="W18" s="199">
        <v>0.66</v>
      </c>
      <c r="X18" s="199">
        <v>2.11</v>
      </c>
      <c r="Y18" s="199">
        <v>0</v>
      </c>
      <c r="Z18" s="199">
        <v>3.97</v>
      </c>
      <c r="AA18" s="199">
        <v>1</v>
      </c>
      <c r="AB18" s="199">
        <v>0</v>
      </c>
      <c r="AC18" s="199">
        <v>19.89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-67.260000000000005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253.85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1.84</v>
      </c>
      <c r="E19" s="199">
        <v>0</v>
      </c>
      <c r="F19" s="199">
        <v>5.25</v>
      </c>
      <c r="G19" s="199">
        <v>4.7699999999999996</v>
      </c>
      <c r="H19" s="199">
        <v>0</v>
      </c>
      <c r="I19" s="199">
        <v>0</v>
      </c>
      <c r="J19" s="199">
        <v>0</v>
      </c>
      <c r="K19" s="199">
        <v>16.649999999999999</v>
      </c>
      <c r="L19" s="199">
        <v>0.36</v>
      </c>
      <c r="M19" s="199">
        <v>2.0699999999999998</v>
      </c>
      <c r="N19" s="199">
        <v>1.69</v>
      </c>
      <c r="O19" s="199">
        <v>1.17</v>
      </c>
      <c r="P19" s="199">
        <v>0.68</v>
      </c>
      <c r="Q19" s="199">
        <v>0.24</v>
      </c>
      <c r="R19" s="199">
        <v>0.59</v>
      </c>
      <c r="S19" s="199">
        <v>0.38</v>
      </c>
      <c r="T19" s="199">
        <v>0</v>
      </c>
      <c r="U19" s="199">
        <v>2.02</v>
      </c>
      <c r="V19" s="199">
        <v>0.2</v>
      </c>
      <c r="W19" s="199">
        <v>0.66</v>
      </c>
      <c r="X19" s="199">
        <v>2.11</v>
      </c>
      <c r="Y19" s="199">
        <v>0</v>
      </c>
      <c r="Z19" s="199">
        <v>3.97</v>
      </c>
      <c r="AA19" s="199">
        <v>1</v>
      </c>
      <c r="AB19" s="199">
        <v>0</v>
      </c>
      <c r="AC19" s="199">
        <v>19.89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-67.260000000000005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253.85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1.84</v>
      </c>
      <c r="E20" s="199">
        <v>0</v>
      </c>
      <c r="F20" s="199">
        <v>5.25</v>
      </c>
      <c r="G20" s="199">
        <v>4.7699999999999996</v>
      </c>
      <c r="H20" s="199">
        <v>0</v>
      </c>
      <c r="I20" s="199">
        <v>0</v>
      </c>
      <c r="J20" s="199">
        <v>0</v>
      </c>
      <c r="K20" s="199">
        <v>16.649999999999999</v>
      </c>
      <c r="L20" s="199">
        <v>0.36</v>
      </c>
      <c r="M20" s="199">
        <v>2.0699999999999998</v>
      </c>
      <c r="N20" s="199">
        <v>1.69</v>
      </c>
      <c r="O20" s="199">
        <v>1.17</v>
      </c>
      <c r="P20" s="199">
        <v>0.68</v>
      </c>
      <c r="Q20" s="199">
        <v>0.24</v>
      </c>
      <c r="R20" s="199">
        <v>0.61</v>
      </c>
      <c r="S20" s="199">
        <v>0.38</v>
      </c>
      <c r="T20" s="199">
        <v>0</v>
      </c>
      <c r="U20" s="199">
        <v>2.02</v>
      </c>
      <c r="V20" s="199">
        <v>0.2</v>
      </c>
      <c r="W20" s="199">
        <v>0.66</v>
      </c>
      <c r="X20" s="199">
        <v>2.11</v>
      </c>
      <c r="Y20" s="199">
        <v>0</v>
      </c>
      <c r="Z20" s="199">
        <v>3.97</v>
      </c>
      <c r="AA20" s="199">
        <v>1</v>
      </c>
      <c r="AB20" s="199">
        <v>0</v>
      </c>
      <c r="AC20" s="199">
        <v>19.89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-68.260000000000005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253.85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1.84</v>
      </c>
      <c r="E21" s="199">
        <v>0</v>
      </c>
      <c r="F21" s="199">
        <v>5.25</v>
      </c>
      <c r="G21" s="199">
        <v>4.7699999999999996</v>
      </c>
      <c r="H21" s="199">
        <v>0</v>
      </c>
      <c r="I21" s="199">
        <v>0</v>
      </c>
      <c r="J21" s="199">
        <v>0</v>
      </c>
      <c r="K21" s="199">
        <v>16.649999999999999</v>
      </c>
      <c r="L21" s="199">
        <v>0.36</v>
      </c>
      <c r="M21" s="199">
        <v>2.0699999999999998</v>
      </c>
      <c r="N21" s="199">
        <v>1.69</v>
      </c>
      <c r="O21" s="199">
        <v>1.17</v>
      </c>
      <c r="P21" s="199">
        <v>0.69</v>
      </c>
      <c r="Q21" s="199">
        <v>0.24</v>
      </c>
      <c r="R21" s="199">
        <v>0.61</v>
      </c>
      <c r="S21" s="199">
        <v>0.38</v>
      </c>
      <c r="T21" s="199">
        <v>0</v>
      </c>
      <c r="U21" s="199">
        <v>2.02</v>
      </c>
      <c r="V21" s="199">
        <v>0.2</v>
      </c>
      <c r="W21" s="199">
        <v>0.66</v>
      </c>
      <c r="X21" s="199">
        <v>2.11</v>
      </c>
      <c r="Y21" s="199">
        <v>0</v>
      </c>
      <c r="Z21" s="199">
        <v>3.97</v>
      </c>
      <c r="AA21" s="199">
        <v>1</v>
      </c>
      <c r="AB21" s="199">
        <v>0</v>
      </c>
      <c r="AC21" s="199">
        <v>19.89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-67.260000000000005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253.85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1.84</v>
      </c>
      <c r="E22" s="199">
        <v>0</v>
      </c>
      <c r="F22" s="199">
        <v>5.25</v>
      </c>
      <c r="G22" s="199">
        <v>4.7699999999999996</v>
      </c>
      <c r="H22" s="199">
        <v>0</v>
      </c>
      <c r="I22" s="199">
        <v>0</v>
      </c>
      <c r="J22" s="199">
        <v>0</v>
      </c>
      <c r="K22" s="199">
        <v>16.649999999999999</v>
      </c>
      <c r="L22" s="199">
        <v>0.36</v>
      </c>
      <c r="M22" s="199">
        <v>2.0699999999999998</v>
      </c>
      <c r="N22" s="199">
        <v>1.69</v>
      </c>
      <c r="O22" s="199">
        <v>1.17</v>
      </c>
      <c r="P22" s="199">
        <v>0.7</v>
      </c>
      <c r="Q22" s="199">
        <v>0.24</v>
      </c>
      <c r="R22" s="199">
        <v>0.61</v>
      </c>
      <c r="S22" s="199">
        <v>0.38</v>
      </c>
      <c r="T22" s="199">
        <v>0</v>
      </c>
      <c r="U22" s="199">
        <v>2.02</v>
      </c>
      <c r="V22" s="199">
        <v>0.2</v>
      </c>
      <c r="W22" s="199">
        <v>0.66</v>
      </c>
      <c r="X22" s="199">
        <v>2.11</v>
      </c>
      <c r="Y22" s="199">
        <v>0</v>
      </c>
      <c r="Z22" s="199">
        <v>3.97</v>
      </c>
      <c r="AA22" s="199">
        <v>1</v>
      </c>
      <c r="AB22" s="199">
        <v>0</v>
      </c>
      <c r="AC22" s="199">
        <v>19.89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-67.260000000000005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253.85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1.84</v>
      </c>
      <c r="E23" s="199">
        <v>0</v>
      </c>
      <c r="F23" s="199">
        <v>5.25</v>
      </c>
      <c r="G23" s="199">
        <v>4.7699999999999996</v>
      </c>
      <c r="H23" s="199">
        <v>0</v>
      </c>
      <c r="I23" s="199">
        <v>0</v>
      </c>
      <c r="J23" s="199">
        <v>0</v>
      </c>
      <c r="K23" s="199">
        <v>16.649999999999999</v>
      </c>
      <c r="L23" s="199">
        <v>0.36</v>
      </c>
      <c r="M23" s="199">
        <v>2.0699999999999998</v>
      </c>
      <c r="N23" s="199">
        <v>1.69</v>
      </c>
      <c r="O23" s="199">
        <v>1.17</v>
      </c>
      <c r="P23" s="199">
        <v>0.71</v>
      </c>
      <c r="Q23" s="199">
        <v>0.24</v>
      </c>
      <c r="R23" s="199">
        <v>0.56000000000000005</v>
      </c>
      <c r="S23" s="199">
        <v>0.38</v>
      </c>
      <c r="T23" s="199">
        <v>0</v>
      </c>
      <c r="U23" s="199">
        <v>2.02</v>
      </c>
      <c r="V23" s="199">
        <v>0.2</v>
      </c>
      <c r="W23" s="199">
        <v>0.66</v>
      </c>
      <c r="X23" s="199">
        <v>2.11</v>
      </c>
      <c r="Y23" s="199">
        <v>0</v>
      </c>
      <c r="Z23" s="199">
        <v>3.97</v>
      </c>
      <c r="AA23" s="199">
        <v>1</v>
      </c>
      <c r="AB23" s="199">
        <v>0</v>
      </c>
      <c r="AC23" s="199">
        <v>19.89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-67.260000000000005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253.85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1.84</v>
      </c>
      <c r="E24" s="199">
        <v>0</v>
      </c>
      <c r="F24" s="199">
        <v>5.25</v>
      </c>
      <c r="G24" s="199">
        <v>4.7699999999999996</v>
      </c>
      <c r="H24" s="199">
        <v>0</v>
      </c>
      <c r="I24" s="199">
        <v>0</v>
      </c>
      <c r="J24" s="199">
        <v>0</v>
      </c>
      <c r="K24" s="199">
        <v>16.649999999999999</v>
      </c>
      <c r="L24" s="199">
        <v>0.36</v>
      </c>
      <c r="M24" s="199">
        <v>2.0699999999999998</v>
      </c>
      <c r="N24" s="199">
        <v>1.69</v>
      </c>
      <c r="O24" s="199">
        <v>1.17</v>
      </c>
      <c r="P24" s="199">
        <v>0.72</v>
      </c>
      <c r="Q24" s="199">
        <v>0.24</v>
      </c>
      <c r="R24" s="199">
        <v>0.56000000000000005</v>
      </c>
      <c r="S24" s="199">
        <v>0.38</v>
      </c>
      <c r="T24" s="199">
        <v>0</v>
      </c>
      <c r="U24" s="199">
        <v>2.02</v>
      </c>
      <c r="V24" s="199">
        <v>0.2</v>
      </c>
      <c r="W24" s="199">
        <v>0.66</v>
      </c>
      <c r="X24" s="199">
        <v>2.11</v>
      </c>
      <c r="Y24" s="199">
        <v>0</v>
      </c>
      <c r="Z24" s="199">
        <v>3.97</v>
      </c>
      <c r="AA24" s="199">
        <v>1</v>
      </c>
      <c r="AB24" s="199">
        <v>0</v>
      </c>
      <c r="AC24" s="199">
        <v>19.89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-67.260000000000005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253.85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1.84</v>
      </c>
      <c r="E25" s="199">
        <v>0</v>
      </c>
      <c r="F25" s="199">
        <v>5.25</v>
      </c>
      <c r="G25" s="199">
        <v>4.7699999999999996</v>
      </c>
      <c r="H25" s="199">
        <v>0</v>
      </c>
      <c r="I25" s="199">
        <v>0</v>
      </c>
      <c r="J25" s="199">
        <v>0</v>
      </c>
      <c r="K25" s="199">
        <v>16.649999999999999</v>
      </c>
      <c r="L25" s="199">
        <v>0.36</v>
      </c>
      <c r="M25" s="199">
        <v>2.0699999999999998</v>
      </c>
      <c r="N25" s="199">
        <v>1.69</v>
      </c>
      <c r="O25" s="199">
        <v>1.17</v>
      </c>
      <c r="P25" s="199">
        <v>0.72</v>
      </c>
      <c r="Q25" s="199">
        <v>0.24</v>
      </c>
      <c r="R25" s="199">
        <v>0.61</v>
      </c>
      <c r="S25" s="199">
        <v>0.38</v>
      </c>
      <c r="T25" s="199">
        <v>0</v>
      </c>
      <c r="U25" s="199">
        <v>2.02</v>
      </c>
      <c r="V25" s="199">
        <v>0.2</v>
      </c>
      <c r="W25" s="199">
        <v>0.66</v>
      </c>
      <c r="X25" s="199">
        <v>2.11</v>
      </c>
      <c r="Y25" s="199">
        <v>0</v>
      </c>
      <c r="Z25" s="199">
        <v>3.97</v>
      </c>
      <c r="AA25" s="199">
        <v>1</v>
      </c>
      <c r="AB25" s="199">
        <v>0</v>
      </c>
      <c r="AC25" s="199">
        <v>19.89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-67.260000000000005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253.85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1.84</v>
      </c>
      <c r="E26" s="199">
        <v>0</v>
      </c>
      <c r="F26" s="199">
        <v>5.25</v>
      </c>
      <c r="G26" s="199">
        <v>4.7699999999999996</v>
      </c>
      <c r="H26" s="199">
        <v>0</v>
      </c>
      <c r="I26" s="199">
        <v>0</v>
      </c>
      <c r="J26" s="199">
        <v>0</v>
      </c>
      <c r="K26" s="199">
        <v>16.649999999999999</v>
      </c>
      <c r="L26" s="199">
        <v>0.36</v>
      </c>
      <c r="M26" s="199">
        <v>2.0699999999999998</v>
      </c>
      <c r="N26" s="199">
        <v>1.69</v>
      </c>
      <c r="O26" s="199">
        <v>1.17</v>
      </c>
      <c r="P26" s="199">
        <v>0.72</v>
      </c>
      <c r="Q26" s="199">
        <v>0.24</v>
      </c>
      <c r="R26" s="199">
        <v>0.61</v>
      </c>
      <c r="S26" s="199">
        <v>0.38</v>
      </c>
      <c r="T26" s="199">
        <v>0</v>
      </c>
      <c r="U26" s="199">
        <v>2.02</v>
      </c>
      <c r="V26" s="199">
        <v>0.2</v>
      </c>
      <c r="W26" s="199">
        <v>0.66</v>
      </c>
      <c r="X26" s="199">
        <v>2.11</v>
      </c>
      <c r="Y26" s="199">
        <v>0</v>
      </c>
      <c r="Z26" s="199">
        <v>3.97</v>
      </c>
      <c r="AA26" s="199">
        <v>1</v>
      </c>
      <c r="AB26" s="199">
        <v>0</v>
      </c>
      <c r="AC26" s="199">
        <v>19.89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-67.260000000000005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253.85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1.84</v>
      </c>
      <c r="E27" s="199">
        <v>0</v>
      </c>
      <c r="F27" s="199">
        <v>7.15</v>
      </c>
      <c r="G27" s="199">
        <v>0</v>
      </c>
      <c r="H27" s="199">
        <v>0</v>
      </c>
      <c r="I27" s="199">
        <v>0</v>
      </c>
      <c r="J27" s="199">
        <v>0</v>
      </c>
      <c r="K27" s="199">
        <v>16.649999999999999</v>
      </c>
      <c r="L27" s="199">
        <v>0.36</v>
      </c>
      <c r="M27" s="199">
        <v>2.0699999999999998</v>
      </c>
      <c r="N27" s="199">
        <v>1.69</v>
      </c>
      <c r="O27" s="199">
        <v>1.17</v>
      </c>
      <c r="P27" s="199">
        <v>0.72</v>
      </c>
      <c r="Q27" s="199">
        <v>0.24</v>
      </c>
      <c r="R27" s="199">
        <v>0.61</v>
      </c>
      <c r="S27" s="199">
        <v>0.38</v>
      </c>
      <c r="T27" s="199">
        <v>0</v>
      </c>
      <c r="U27" s="199">
        <v>2.02</v>
      </c>
      <c r="V27" s="199">
        <v>0.2</v>
      </c>
      <c r="W27" s="199">
        <v>0.66</v>
      </c>
      <c r="X27" s="199">
        <v>2.11</v>
      </c>
      <c r="Y27" s="199">
        <v>0</v>
      </c>
      <c r="Z27" s="199">
        <v>3.97</v>
      </c>
      <c r="AA27" s="199">
        <v>1</v>
      </c>
      <c r="AB27" s="199">
        <v>0</v>
      </c>
      <c r="AC27" s="199">
        <v>19.89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-67.260000000000005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253.85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1.84</v>
      </c>
      <c r="E28" s="199">
        <v>0</v>
      </c>
      <c r="F28" s="199">
        <v>7.15</v>
      </c>
      <c r="G28" s="199">
        <v>0</v>
      </c>
      <c r="H28" s="199">
        <v>0</v>
      </c>
      <c r="I28" s="199">
        <v>0</v>
      </c>
      <c r="J28" s="199">
        <v>0</v>
      </c>
      <c r="K28" s="199">
        <v>16.649999999999999</v>
      </c>
      <c r="L28" s="199">
        <v>0.36</v>
      </c>
      <c r="M28" s="199">
        <v>2.0699999999999998</v>
      </c>
      <c r="N28" s="199">
        <v>1.69</v>
      </c>
      <c r="O28" s="199">
        <v>1.17</v>
      </c>
      <c r="P28" s="199">
        <v>0.72</v>
      </c>
      <c r="Q28" s="199">
        <v>0.24</v>
      </c>
      <c r="R28" s="199">
        <v>0.61</v>
      </c>
      <c r="S28" s="199">
        <v>0.38</v>
      </c>
      <c r="T28" s="199">
        <v>0</v>
      </c>
      <c r="U28" s="199">
        <v>2.02</v>
      </c>
      <c r="V28" s="199">
        <v>0.2</v>
      </c>
      <c r="W28" s="199">
        <v>0.66</v>
      </c>
      <c r="X28" s="199">
        <v>2.11</v>
      </c>
      <c r="Y28" s="199">
        <v>0</v>
      </c>
      <c r="Z28" s="199">
        <v>3.97</v>
      </c>
      <c r="AA28" s="199">
        <v>1</v>
      </c>
      <c r="AB28" s="199">
        <v>0</v>
      </c>
      <c r="AC28" s="199">
        <v>19.89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-67.260000000000005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253.85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1.84</v>
      </c>
      <c r="E29" s="199">
        <v>0</v>
      </c>
      <c r="F29" s="199">
        <v>7.15</v>
      </c>
      <c r="G29" s="199">
        <v>0</v>
      </c>
      <c r="H29" s="199">
        <v>0</v>
      </c>
      <c r="I29" s="199">
        <v>0</v>
      </c>
      <c r="J29" s="199">
        <v>0</v>
      </c>
      <c r="K29" s="199">
        <v>16.649999999999999</v>
      </c>
      <c r="L29" s="199">
        <v>0.36</v>
      </c>
      <c r="M29" s="199">
        <v>2.0699999999999998</v>
      </c>
      <c r="N29" s="199">
        <v>1.69</v>
      </c>
      <c r="O29" s="199">
        <v>1.17</v>
      </c>
      <c r="P29" s="199">
        <v>0.72</v>
      </c>
      <c r="Q29" s="199">
        <v>0.24</v>
      </c>
      <c r="R29" s="199">
        <v>0.61</v>
      </c>
      <c r="S29" s="199">
        <v>0.38</v>
      </c>
      <c r="T29" s="199">
        <v>0</v>
      </c>
      <c r="U29" s="199">
        <v>2.02</v>
      </c>
      <c r="V29" s="199">
        <v>0.2</v>
      </c>
      <c r="W29" s="199">
        <v>0.66</v>
      </c>
      <c r="X29" s="199">
        <v>2.11</v>
      </c>
      <c r="Y29" s="199">
        <v>0</v>
      </c>
      <c r="Z29" s="199">
        <v>3.97</v>
      </c>
      <c r="AA29" s="199">
        <v>1</v>
      </c>
      <c r="AB29" s="199">
        <v>0</v>
      </c>
      <c r="AC29" s="199">
        <v>19.89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-67.260000000000005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253.85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1.84</v>
      </c>
      <c r="E30" s="199">
        <v>0</v>
      </c>
      <c r="F30" s="199">
        <v>7.15</v>
      </c>
      <c r="G30" s="199">
        <v>0</v>
      </c>
      <c r="H30" s="199">
        <v>0</v>
      </c>
      <c r="I30" s="199">
        <v>0</v>
      </c>
      <c r="J30" s="199">
        <v>0</v>
      </c>
      <c r="K30" s="199">
        <v>16.649999999999999</v>
      </c>
      <c r="L30" s="199">
        <v>0.36</v>
      </c>
      <c r="M30" s="199">
        <v>2.0699999999999998</v>
      </c>
      <c r="N30" s="199">
        <v>1.69</v>
      </c>
      <c r="O30" s="199">
        <v>1.17</v>
      </c>
      <c r="P30" s="199">
        <v>0.72</v>
      </c>
      <c r="Q30" s="199">
        <v>0.24</v>
      </c>
      <c r="R30" s="199">
        <v>0.61</v>
      </c>
      <c r="S30" s="199">
        <v>0.38</v>
      </c>
      <c r="T30" s="199">
        <v>0</v>
      </c>
      <c r="U30" s="199">
        <v>2.02</v>
      </c>
      <c r="V30" s="199">
        <v>0.2</v>
      </c>
      <c r="W30" s="199">
        <v>0.66</v>
      </c>
      <c r="X30" s="199">
        <v>2.11</v>
      </c>
      <c r="Y30" s="199">
        <v>0</v>
      </c>
      <c r="Z30" s="199">
        <v>3.97</v>
      </c>
      <c r="AA30" s="199">
        <v>1</v>
      </c>
      <c r="AB30" s="199">
        <v>0</v>
      </c>
      <c r="AC30" s="199">
        <v>19.89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-67.260000000000005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253.85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1.84</v>
      </c>
      <c r="E31" s="199">
        <v>0</v>
      </c>
      <c r="F31" s="199">
        <v>7.15</v>
      </c>
      <c r="G31" s="199">
        <v>0</v>
      </c>
      <c r="H31" s="199">
        <v>0</v>
      </c>
      <c r="I31" s="199">
        <v>0</v>
      </c>
      <c r="J31" s="199">
        <v>0</v>
      </c>
      <c r="K31" s="199">
        <v>16.649999999999999</v>
      </c>
      <c r="L31" s="199">
        <v>0.36</v>
      </c>
      <c r="M31" s="199">
        <v>2.0699999999999998</v>
      </c>
      <c r="N31" s="199">
        <v>1.69</v>
      </c>
      <c r="O31" s="199">
        <v>1.17</v>
      </c>
      <c r="P31" s="199">
        <v>0.72</v>
      </c>
      <c r="Q31" s="199">
        <v>0.24</v>
      </c>
      <c r="R31" s="199">
        <v>0.56000000000000005</v>
      </c>
      <c r="S31" s="199">
        <v>0.38</v>
      </c>
      <c r="T31" s="199">
        <v>0</v>
      </c>
      <c r="U31" s="199">
        <v>2.02</v>
      </c>
      <c r="V31" s="199">
        <v>0.2</v>
      </c>
      <c r="W31" s="199">
        <v>0.66</v>
      </c>
      <c r="X31" s="199">
        <v>2.11</v>
      </c>
      <c r="Y31" s="199">
        <v>0</v>
      </c>
      <c r="Z31" s="199">
        <v>3.97</v>
      </c>
      <c r="AA31" s="199">
        <v>1</v>
      </c>
      <c r="AB31" s="199">
        <v>0</v>
      </c>
      <c r="AC31" s="199">
        <v>19.89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-63.67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253.85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1.84</v>
      </c>
      <c r="E32" s="199">
        <v>0</v>
      </c>
      <c r="F32" s="199">
        <v>7.15</v>
      </c>
      <c r="G32" s="199">
        <v>0</v>
      </c>
      <c r="H32" s="199">
        <v>0</v>
      </c>
      <c r="I32" s="199">
        <v>0</v>
      </c>
      <c r="J32" s="199">
        <v>0</v>
      </c>
      <c r="K32" s="199">
        <v>16.649999999999999</v>
      </c>
      <c r="L32" s="199">
        <v>0.36</v>
      </c>
      <c r="M32" s="199">
        <v>2.0699999999999998</v>
      </c>
      <c r="N32" s="199">
        <v>1.69</v>
      </c>
      <c r="O32" s="199">
        <v>1.17</v>
      </c>
      <c r="P32" s="199">
        <v>0.72</v>
      </c>
      <c r="Q32" s="199">
        <v>0.24</v>
      </c>
      <c r="R32" s="199">
        <v>0.56000000000000005</v>
      </c>
      <c r="S32" s="199">
        <v>0.38</v>
      </c>
      <c r="T32" s="199">
        <v>0</v>
      </c>
      <c r="U32" s="199">
        <v>2.02</v>
      </c>
      <c r="V32" s="199">
        <v>0.2</v>
      </c>
      <c r="W32" s="199">
        <v>0.66</v>
      </c>
      <c r="X32" s="199">
        <v>2.11</v>
      </c>
      <c r="Y32" s="199">
        <v>0</v>
      </c>
      <c r="Z32" s="199">
        <v>3.97</v>
      </c>
      <c r="AA32" s="199">
        <v>1</v>
      </c>
      <c r="AB32" s="199">
        <v>0</v>
      </c>
      <c r="AC32" s="199">
        <v>19.89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-63.67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252.15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1.84</v>
      </c>
      <c r="E33" s="199">
        <v>0</v>
      </c>
      <c r="F33" s="199">
        <v>7.15</v>
      </c>
      <c r="G33" s="199">
        <v>0</v>
      </c>
      <c r="H33" s="199">
        <v>0</v>
      </c>
      <c r="I33" s="199">
        <v>0</v>
      </c>
      <c r="J33" s="199">
        <v>0</v>
      </c>
      <c r="K33" s="199">
        <v>16.649999999999999</v>
      </c>
      <c r="L33" s="199">
        <v>0.36</v>
      </c>
      <c r="M33" s="199">
        <v>2.0699999999999998</v>
      </c>
      <c r="N33" s="199">
        <v>1.69</v>
      </c>
      <c r="O33" s="199">
        <v>1.17</v>
      </c>
      <c r="P33" s="199">
        <v>0.72</v>
      </c>
      <c r="Q33" s="199">
        <v>0.24</v>
      </c>
      <c r="R33" s="199">
        <v>0.61</v>
      </c>
      <c r="S33" s="199">
        <v>0.38</v>
      </c>
      <c r="T33" s="199">
        <v>0</v>
      </c>
      <c r="U33" s="199">
        <v>2.02</v>
      </c>
      <c r="V33" s="199">
        <v>0.2</v>
      </c>
      <c r="W33" s="199">
        <v>0.66</v>
      </c>
      <c r="X33" s="199">
        <v>2.11</v>
      </c>
      <c r="Y33" s="199">
        <v>0</v>
      </c>
      <c r="Z33" s="199">
        <v>3.97</v>
      </c>
      <c r="AA33" s="199">
        <v>1</v>
      </c>
      <c r="AB33" s="199">
        <v>0</v>
      </c>
      <c r="AC33" s="199">
        <v>19.89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-63.67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252.56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1.84</v>
      </c>
      <c r="E34" s="199">
        <v>0</v>
      </c>
      <c r="F34" s="199">
        <v>7.15</v>
      </c>
      <c r="G34" s="199">
        <v>0</v>
      </c>
      <c r="H34" s="199">
        <v>0</v>
      </c>
      <c r="I34" s="199">
        <v>0</v>
      </c>
      <c r="J34" s="199">
        <v>0</v>
      </c>
      <c r="K34" s="199">
        <v>16.649999999999999</v>
      </c>
      <c r="L34" s="199">
        <v>0.36</v>
      </c>
      <c r="M34" s="199">
        <v>2.0699999999999998</v>
      </c>
      <c r="N34" s="199">
        <v>1.69</v>
      </c>
      <c r="O34" s="199">
        <v>1.17</v>
      </c>
      <c r="P34" s="199">
        <v>0.72</v>
      </c>
      <c r="Q34" s="199">
        <v>0.24</v>
      </c>
      <c r="R34" s="199">
        <v>0.61</v>
      </c>
      <c r="S34" s="199">
        <v>0.38</v>
      </c>
      <c r="T34" s="199">
        <v>0</v>
      </c>
      <c r="U34" s="199">
        <v>2.02</v>
      </c>
      <c r="V34" s="199">
        <v>0.2</v>
      </c>
      <c r="W34" s="199">
        <v>0.66</v>
      </c>
      <c r="X34" s="199">
        <v>2.11</v>
      </c>
      <c r="Y34" s="199">
        <v>0</v>
      </c>
      <c r="Z34" s="199">
        <v>3.97</v>
      </c>
      <c r="AA34" s="199">
        <v>1</v>
      </c>
      <c r="AB34" s="199">
        <v>0</v>
      </c>
      <c r="AC34" s="199">
        <v>19.89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-63.67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252.56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1.84</v>
      </c>
      <c r="E35" s="199">
        <v>0</v>
      </c>
      <c r="F35" s="199">
        <v>2.38</v>
      </c>
      <c r="G35" s="199">
        <v>2.38</v>
      </c>
      <c r="H35" s="199">
        <v>0</v>
      </c>
      <c r="I35" s="199">
        <v>0</v>
      </c>
      <c r="J35" s="199">
        <v>0</v>
      </c>
      <c r="K35" s="199">
        <v>16.649999999999999</v>
      </c>
      <c r="L35" s="199">
        <v>0.36</v>
      </c>
      <c r="M35" s="199">
        <v>2.0699999999999998</v>
      </c>
      <c r="N35" s="199">
        <v>1.69</v>
      </c>
      <c r="O35" s="199">
        <v>1.17</v>
      </c>
      <c r="P35" s="199">
        <v>0.72</v>
      </c>
      <c r="Q35" s="199">
        <v>0.24</v>
      </c>
      <c r="R35" s="199">
        <v>0.61</v>
      </c>
      <c r="S35" s="199">
        <v>0.38</v>
      </c>
      <c r="T35" s="199">
        <v>0</v>
      </c>
      <c r="U35" s="199">
        <v>2.02</v>
      </c>
      <c r="V35" s="199">
        <v>0.2</v>
      </c>
      <c r="W35" s="199">
        <v>0.66</v>
      </c>
      <c r="X35" s="199">
        <v>2.11</v>
      </c>
      <c r="Y35" s="199">
        <v>0</v>
      </c>
      <c r="Z35" s="199">
        <v>3.97</v>
      </c>
      <c r="AA35" s="199">
        <v>1</v>
      </c>
      <c r="AB35" s="199">
        <v>0</v>
      </c>
      <c r="AC35" s="199">
        <v>19.89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-63.67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253.23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1.84</v>
      </c>
      <c r="E36" s="199">
        <v>0</v>
      </c>
      <c r="F36" s="199">
        <v>2.38</v>
      </c>
      <c r="G36" s="199">
        <v>2.38</v>
      </c>
      <c r="H36" s="199">
        <v>0</v>
      </c>
      <c r="I36" s="199">
        <v>0</v>
      </c>
      <c r="J36" s="199">
        <v>0</v>
      </c>
      <c r="K36" s="199">
        <v>16.649999999999999</v>
      </c>
      <c r="L36" s="199">
        <v>0.36</v>
      </c>
      <c r="M36" s="199">
        <v>2.0699999999999998</v>
      </c>
      <c r="N36" s="199">
        <v>1.69</v>
      </c>
      <c r="O36" s="199">
        <v>1.17</v>
      </c>
      <c r="P36" s="199">
        <v>0.72</v>
      </c>
      <c r="Q36" s="199">
        <v>0.24</v>
      </c>
      <c r="R36" s="199">
        <v>0.61</v>
      </c>
      <c r="S36" s="199">
        <v>0.38</v>
      </c>
      <c r="T36" s="199">
        <v>0</v>
      </c>
      <c r="U36" s="199">
        <v>2.02</v>
      </c>
      <c r="V36" s="199">
        <v>0.2</v>
      </c>
      <c r="W36" s="199">
        <v>0.66</v>
      </c>
      <c r="X36" s="199">
        <v>2.11</v>
      </c>
      <c r="Y36" s="199">
        <v>0</v>
      </c>
      <c r="Z36" s="199">
        <v>3.97</v>
      </c>
      <c r="AA36" s="199">
        <v>1</v>
      </c>
      <c r="AB36" s="199">
        <v>0</v>
      </c>
      <c r="AC36" s="199">
        <v>19.89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-63.67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253.23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1.84</v>
      </c>
      <c r="E37" s="199">
        <v>0</v>
      </c>
      <c r="F37" s="199">
        <v>2.38</v>
      </c>
      <c r="G37" s="199">
        <v>2.38</v>
      </c>
      <c r="H37" s="199">
        <v>0</v>
      </c>
      <c r="I37" s="199">
        <v>0</v>
      </c>
      <c r="J37" s="199">
        <v>0</v>
      </c>
      <c r="K37" s="199">
        <v>16.649999999999999</v>
      </c>
      <c r="L37" s="199">
        <v>0.36</v>
      </c>
      <c r="M37" s="199">
        <v>2.0699999999999998</v>
      </c>
      <c r="N37" s="199">
        <v>1.69</v>
      </c>
      <c r="O37" s="199">
        <v>1.17</v>
      </c>
      <c r="P37" s="199">
        <v>0.72</v>
      </c>
      <c r="Q37" s="199">
        <v>0.24</v>
      </c>
      <c r="R37" s="199">
        <v>0.61</v>
      </c>
      <c r="S37" s="199">
        <v>0.38</v>
      </c>
      <c r="T37" s="199">
        <v>0</v>
      </c>
      <c r="U37" s="199">
        <v>2.02</v>
      </c>
      <c r="V37" s="199">
        <v>0.2</v>
      </c>
      <c r="W37" s="199">
        <v>0.66</v>
      </c>
      <c r="X37" s="199">
        <v>2.11</v>
      </c>
      <c r="Y37" s="199">
        <v>0</v>
      </c>
      <c r="Z37" s="199">
        <v>3.97</v>
      </c>
      <c r="AA37" s="199">
        <v>1</v>
      </c>
      <c r="AB37" s="199">
        <v>0</v>
      </c>
      <c r="AC37" s="199">
        <v>19.89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-63.67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253.85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1.84</v>
      </c>
      <c r="E38" s="199">
        <v>0</v>
      </c>
      <c r="F38" s="199">
        <v>2.38</v>
      </c>
      <c r="G38" s="199">
        <v>2.38</v>
      </c>
      <c r="H38" s="199">
        <v>0</v>
      </c>
      <c r="I38" s="199">
        <v>0</v>
      </c>
      <c r="J38" s="199">
        <v>0</v>
      </c>
      <c r="K38" s="199">
        <v>16.649999999999999</v>
      </c>
      <c r="L38" s="199">
        <v>0.36</v>
      </c>
      <c r="M38" s="199">
        <v>2.0699999999999998</v>
      </c>
      <c r="N38" s="199">
        <v>1.69</v>
      </c>
      <c r="O38" s="199">
        <v>1.17</v>
      </c>
      <c r="P38" s="199">
        <v>0.72</v>
      </c>
      <c r="Q38" s="199">
        <v>0.24</v>
      </c>
      <c r="R38" s="199">
        <v>0.61</v>
      </c>
      <c r="S38" s="199">
        <v>0.38</v>
      </c>
      <c r="T38" s="199">
        <v>0</v>
      </c>
      <c r="U38" s="199">
        <v>2.02</v>
      </c>
      <c r="V38" s="199">
        <v>0.2</v>
      </c>
      <c r="W38" s="199">
        <v>0.66</v>
      </c>
      <c r="X38" s="199">
        <v>2.11</v>
      </c>
      <c r="Y38" s="199">
        <v>0</v>
      </c>
      <c r="Z38" s="199">
        <v>3.97</v>
      </c>
      <c r="AA38" s="199">
        <v>1</v>
      </c>
      <c r="AB38" s="199">
        <v>0</v>
      </c>
      <c r="AC38" s="199">
        <v>19.89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-63.67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253.23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1.84</v>
      </c>
      <c r="E39" s="199">
        <v>0</v>
      </c>
      <c r="F39" s="199">
        <v>2.38</v>
      </c>
      <c r="G39" s="199">
        <v>2.38</v>
      </c>
      <c r="H39" s="199">
        <v>0</v>
      </c>
      <c r="I39" s="199">
        <v>0</v>
      </c>
      <c r="J39" s="199">
        <v>0</v>
      </c>
      <c r="K39" s="199">
        <v>16.649999999999999</v>
      </c>
      <c r="L39" s="199">
        <v>0.36</v>
      </c>
      <c r="M39" s="199">
        <v>2.0699999999999998</v>
      </c>
      <c r="N39" s="199">
        <v>1.69</v>
      </c>
      <c r="O39" s="199">
        <v>1.17</v>
      </c>
      <c r="P39" s="199">
        <v>0.72</v>
      </c>
      <c r="Q39" s="199">
        <v>0.24</v>
      </c>
      <c r="R39" s="199">
        <v>0.61</v>
      </c>
      <c r="S39" s="199">
        <v>0.38</v>
      </c>
      <c r="T39" s="199">
        <v>0</v>
      </c>
      <c r="U39" s="199">
        <v>2.02</v>
      </c>
      <c r="V39" s="199">
        <v>0.2</v>
      </c>
      <c r="W39" s="199">
        <v>0.66</v>
      </c>
      <c r="X39" s="199">
        <v>2.11</v>
      </c>
      <c r="Y39" s="199">
        <v>0</v>
      </c>
      <c r="Z39" s="199">
        <v>3.97</v>
      </c>
      <c r="AA39" s="199">
        <v>1</v>
      </c>
      <c r="AB39" s="199">
        <v>0</v>
      </c>
      <c r="AC39" s="199">
        <v>19.89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-63.67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253.23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1.84</v>
      </c>
      <c r="E40" s="199">
        <v>0</v>
      </c>
      <c r="F40" s="199">
        <v>2.38</v>
      </c>
      <c r="G40" s="199">
        <v>2.38</v>
      </c>
      <c r="H40" s="199">
        <v>0</v>
      </c>
      <c r="I40" s="199">
        <v>0</v>
      </c>
      <c r="J40" s="199">
        <v>0</v>
      </c>
      <c r="K40" s="199">
        <v>16.649999999999999</v>
      </c>
      <c r="L40" s="199">
        <v>0.36</v>
      </c>
      <c r="M40" s="199">
        <v>2.0699999999999998</v>
      </c>
      <c r="N40" s="199">
        <v>1.69</v>
      </c>
      <c r="O40" s="199">
        <v>1.17</v>
      </c>
      <c r="P40" s="199">
        <v>0.72</v>
      </c>
      <c r="Q40" s="199">
        <v>0.24</v>
      </c>
      <c r="R40" s="199">
        <v>0.61</v>
      </c>
      <c r="S40" s="199">
        <v>0.38</v>
      </c>
      <c r="T40" s="199">
        <v>0</v>
      </c>
      <c r="U40" s="199">
        <v>2.02</v>
      </c>
      <c r="V40" s="199">
        <v>0.2</v>
      </c>
      <c r="W40" s="199">
        <v>0.66</v>
      </c>
      <c r="X40" s="199">
        <v>2.11</v>
      </c>
      <c r="Y40" s="199">
        <v>0</v>
      </c>
      <c r="Z40" s="199">
        <v>3.97</v>
      </c>
      <c r="AA40" s="199">
        <v>1</v>
      </c>
      <c r="AB40" s="199">
        <v>0</v>
      </c>
      <c r="AC40" s="199">
        <v>19.89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-63.67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253.23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1.84</v>
      </c>
      <c r="E41" s="199">
        <v>0</v>
      </c>
      <c r="F41" s="199">
        <v>2.38</v>
      </c>
      <c r="G41" s="199">
        <v>2.38</v>
      </c>
      <c r="H41" s="199">
        <v>0</v>
      </c>
      <c r="I41" s="199">
        <v>0</v>
      </c>
      <c r="J41" s="199">
        <v>0</v>
      </c>
      <c r="K41" s="199">
        <v>16.649999999999999</v>
      </c>
      <c r="L41" s="199">
        <v>0.36</v>
      </c>
      <c r="M41" s="199">
        <v>2.0699999999999998</v>
      </c>
      <c r="N41" s="199">
        <v>1.69</v>
      </c>
      <c r="O41" s="199">
        <v>1.17</v>
      </c>
      <c r="P41" s="199">
        <v>0.72</v>
      </c>
      <c r="Q41" s="199">
        <v>0.24</v>
      </c>
      <c r="R41" s="199">
        <v>0.61</v>
      </c>
      <c r="S41" s="199">
        <v>0.38</v>
      </c>
      <c r="T41" s="199">
        <v>0</v>
      </c>
      <c r="U41" s="199">
        <v>2.02</v>
      </c>
      <c r="V41" s="199">
        <v>0.2</v>
      </c>
      <c r="W41" s="199">
        <v>0.66</v>
      </c>
      <c r="X41" s="199">
        <v>2.11</v>
      </c>
      <c r="Y41" s="199">
        <v>0</v>
      </c>
      <c r="Z41" s="199">
        <v>3.97</v>
      </c>
      <c r="AA41" s="199">
        <v>1</v>
      </c>
      <c r="AB41" s="199">
        <v>0</v>
      </c>
      <c r="AC41" s="199">
        <v>19.89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-63.67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253.23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1.84</v>
      </c>
      <c r="E42" s="199">
        <v>0</v>
      </c>
      <c r="F42" s="199">
        <v>2.38</v>
      </c>
      <c r="G42" s="199">
        <v>2.38</v>
      </c>
      <c r="H42" s="199">
        <v>0</v>
      </c>
      <c r="I42" s="199">
        <v>0</v>
      </c>
      <c r="J42" s="199">
        <v>0</v>
      </c>
      <c r="K42" s="199">
        <v>16.649999999999999</v>
      </c>
      <c r="L42" s="199">
        <v>0.36</v>
      </c>
      <c r="M42" s="199">
        <v>2.0699999999999998</v>
      </c>
      <c r="N42" s="199">
        <v>1.69</v>
      </c>
      <c r="O42" s="199">
        <v>1.17</v>
      </c>
      <c r="P42" s="199">
        <v>0.72</v>
      </c>
      <c r="Q42" s="199">
        <v>0.24</v>
      </c>
      <c r="R42" s="199">
        <v>0.61</v>
      </c>
      <c r="S42" s="199">
        <v>0.38</v>
      </c>
      <c r="T42" s="199">
        <v>0</v>
      </c>
      <c r="U42" s="199">
        <v>2.02</v>
      </c>
      <c r="V42" s="199">
        <v>0.2</v>
      </c>
      <c r="W42" s="199">
        <v>0.66</v>
      </c>
      <c r="X42" s="199">
        <v>2.11</v>
      </c>
      <c r="Y42" s="199">
        <v>0</v>
      </c>
      <c r="Z42" s="199">
        <v>3.97</v>
      </c>
      <c r="AA42" s="199">
        <v>1</v>
      </c>
      <c r="AB42" s="199">
        <v>0</v>
      </c>
      <c r="AC42" s="199">
        <v>19.89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-63.67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253.23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1.84</v>
      </c>
      <c r="E43" s="199">
        <v>0</v>
      </c>
      <c r="F43" s="199">
        <v>2.38</v>
      </c>
      <c r="G43" s="199">
        <v>2.38</v>
      </c>
      <c r="H43" s="199">
        <v>0</v>
      </c>
      <c r="I43" s="199">
        <v>0</v>
      </c>
      <c r="J43" s="199">
        <v>0</v>
      </c>
      <c r="K43" s="199">
        <v>16.649999999999999</v>
      </c>
      <c r="L43" s="199">
        <v>0.36</v>
      </c>
      <c r="M43" s="199">
        <v>2.0699999999999998</v>
      </c>
      <c r="N43" s="199">
        <v>1.69</v>
      </c>
      <c r="O43" s="199">
        <v>1.17</v>
      </c>
      <c r="P43" s="199">
        <v>0.72</v>
      </c>
      <c r="Q43" s="199">
        <v>0.24</v>
      </c>
      <c r="R43" s="199">
        <v>0.61</v>
      </c>
      <c r="S43" s="199">
        <v>0.38</v>
      </c>
      <c r="T43" s="199">
        <v>0</v>
      </c>
      <c r="U43" s="199">
        <v>2.02</v>
      </c>
      <c r="V43" s="199">
        <v>0.2</v>
      </c>
      <c r="W43" s="199">
        <v>0.66</v>
      </c>
      <c r="X43" s="199">
        <v>2.11</v>
      </c>
      <c r="Y43" s="199">
        <v>0</v>
      </c>
      <c r="Z43" s="199">
        <v>3.97</v>
      </c>
      <c r="AA43" s="199">
        <v>1</v>
      </c>
      <c r="AB43" s="199">
        <v>0</v>
      </c>
      <c r="AC43" s="199">
        <v>19.89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-63.67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253.85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1.84</v>
      </c>
      <c r="E44" s="199">
        <v>0</v>
      </c>
      <c r="F44" s="199">
        <v>2.38</v>
      </c>
      <c r="G44" s="199">
        <v>2.38</v>
      </c>
      <c r="H44" s="199">
        <v>0</v>
      </c>
      <c r="I44" s="199">
        <v>0</v>
      </c>
      <c r="J44" s="199">
        <v>0</v>
      </c>
      <c r="K44" s="199">
        <v>16.649999999999999</v>
      </c>
      <c r="L44" s="199">
        <v>0.36</v>
      </c>
      <c r="M44" s="199">
        <v>2.0699999999999998</v>
      </c>
      <c r="N44" s="199">
        <v>1.69</v>
      </c>
      <c r="O44" s="199">
        <v>1.17</v>
      </c>
      <c r="P44" s="199">
        <v>0.72</v>
      </c>
      <c r="Q44" s="199">
        <v>0.24</v>
      </c>
      <c r="R44" s="199">
        <v>0.61</v>
      </c>
      <c r="S44" s="199">
        <v>0.38</v>
      </c>
      <c r="T44" s="199">
        <v>0</v>
      </c>
      <c r="U44" s="199">
        <v>2.02</v>
      </c>
      <c r="V44" s="199">
        <v>0.2</v>
      </c>
      <c r="W44" s="199">
        <v>0.66</v>
      </c>
      <c r="X44" s="199">
        <v>2.11</v>
      </c>
      <c r="Y44" s="199">
        <v>0</v>
      </c>
      <c r="Z44" s="199">
        <v>3.97</v>
      </c>
      <c r="AA44" s="199">
        <v>1</v>
      </c>
      <c r="AB44" s="199">
        <v>0</v>
      </c>
      <c r="AC44" s="199">
        <v>19.89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-63.67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253.23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1.84</v>
      </c>
      <c r="E45" s="199">
        <v>0</v>
      </c>
      <c r="F45" s="199">
        <v>2.38</v>
      </c>
      <c r="G45" s="199">
        <v>2.38</v>
      </c>
      <c r="H45" s="199">
        <v>0</v>
      </c>
      <c r="I45" s="199">
        <v>0</v>
      </c>
      <c r="J45" s="199">
        <v>0</v>
      </c>
      <c r="K45" s="199">
        <v>16.649999999999999</v>
      </c>
      <c r="L45" s="199">
        <v>0.36</v>
      </c>
      <c r="M45" s="199">
        <v>2.0699999999999998</v>
      </c>
      <c r="N45" s="199">
        <v>1.69</v>
      </c>
      <c r="O45" s="199">
        <v>1.17</v>
      </c>
      <c r="P45" s="199">
        <v>0.72</v>
      </c>
      <c r="Q45" s="199">
        <v>0.24</v>
      </c>
      <c r="R45" s="199">
        <v>0.61</v>
      </c>
      <c r="S45" s="199">
        <v>0.38</v>
      </c>
      <c r="T45" s="199">
        <v>0</v>
      </c>
      <c r="U45" s="199">
        <v>2.02</v>
      </c>
      <c r="V45" s="199">
        <v>0.2</v>
      </c>
      <c r="W45" s="199">
        <v>0.66</v>
      </c>
      <c r="X45" s="199">
        <v>2.11</v>
      </c>
      <c r="Y45" s="199">
        <v>0</v>
      </c>
      <c r="Z45" s="199">
        <v>3.97</v>
      </c>
      <c r="AA45" s="199">
        <v>1</v>
      </c>
      <c r="AB45" s="199">
        <v>0</v>
      </c>
      <c r="AC45" s="199">
        <v>19.89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-63.67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253.23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1.84</v>
      </c>
      <c r="E46" s="199">
        <v>0</v>
      </c>
      <c r="F46" s="199">
        <v>2.38</v>
      </c>
      <c r="G46" s="199">
        <v>2.38</v>
      </c>
      <c r="H46" s="199">
        <v>0</v>
      </c>
      <c r="I46" s="199">
        <v>0</v>
      </c>
      <c r="J46" s="199">
        <v>0</v>
      </c>
      <c r="K46" s="199">
        <v>16.649999999999999</v>
      </c>
      <c r="L46" s="199">
        <v>0.36</v>
      </c>
      <c r="M46" s="199">
        <v>2.0699999999999998</v>
      </c>
      <c r="N46" s="199">
        <v>1.69</v>
      </c>
      <c r="O46" s="199">
        <v>1.17</v>
      </c>
      <c r="P46" s="199">
        <v>0.72</v>
      </c>
      <c r="Q46" s="199">
        <v>0.24</v>
      </c>
      <c r="R46" s="199">
        <v>0.61</v>
      </c>
      <c r="S46" s="199">
        <v>0.38</v>
      </c>
      <c r="T46" s="199">
        <v>0</v>
      </c>
      <c r="U46" s="199">
        <v>2.02</v>
      </c>
      <c r="V46" s="199">
        <v>0.2</v>
      </c>
      <c r="W46" s="199">
        <v>0.66</v>
      </c>
      <c r="X46" s="199">
        <v>2.11</v>
      </c>
      <c r="Y46" s="199">
        <v>0</v>
      </c>
      <c r="Z46" s="199">
        <v>3.97</v>
      </c>
      <c r="AA46" s="199">
        <v>1</v>
      </c>
      <c r="AB46" s="199">
        <v>0</v>
      </c>
      <c r="AC46" s="199">
        <v>19.89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-63.67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253.23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1.84</v>
      </c>
      <c r="E47" s="199">
        <v>0</v>
      </c>
      <c r="F47" s="199">
        <v>2.38</v>
      </c>
      <c r="G47" s="199">
        <v>2.38</v>
      </c>
      <c r="H47" s="199">
        <v>0</v>
      </c>
      <c r="I47" s="199">
        <v>0</v>
      </c>
      <c r="J47" s="199">
        <v>0</v>
      </c>
      <c r="K47" s="199">
        <v>16.649999999999999</v>
      </c>
      <c r="L47" s="199">
        <v>0.36</v>
      </c>
      <c r="M47" s="199">
        <v>2.0699999999999998</v>
      </c>
      <c r="N47" s="199">
        <v>1.69</v>
      </c>
      <c r="O47" s="199">
        <v>1.17</v>
      </c>
      <c r="P47" s="199">
        <v>0.72</v>
      </c>
      <c r="Q47" s="199">
        <v>0.24</v>
      </c>
      <c r="R47" s="199">
        <v>0.61</v>
      </c>
      <c r="S47" s="199">
        <v>0.38</v>
      </c>
      <c r="T47" s="199">
        <v>0</v>
      </c>
      <c r="U47" s="199">
        <v>2.02</v>
      </c>
      <c r="V47" s="199">
        <v>0.2</v>
      </c>
      <c r="W47" s="199">
        <v>0.66</v>
      </c>
      <c r="X47" s="199">
        <v>2.11</v>
      </c>
      <c r="Y47" s="199">
        <v>0</v>
      </c>
      <c r="Z47" s="199">
        <v>3.97</v>
      </c>
      <c r="AA47" s="199">
        <v>1</v>
      </c>
      <c r="AB47" s="199">
        <v>0</v>
      </c>
      <c r="AC47" s="199">
        <v>20.32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-39.67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253.23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1.84</v>
      </c>
      <c r="E48" s="199">
        <v>0</v>
      </c>
      <c r="F48" s="199">
        <v>2.38</v>
      </c>
      <c r="G48" s="199">
        <v>2.38</v>
      </c>
      <c r="H48" s="199">
        <v>0</v>
      </c>
      <c r="I48" s="199">
        <v>0</v>
      </c>
      <c r="J48" s="199">
        <v>0</v>
      </c>
      <c r="K48" s="199">
        <v>16.649999999999999</v>
      </c>
      <c r="L48" s="199">
        <v>0.36</v>
      </c>
      <c r="M48" s="199">
        <v>2.0699999999999998</v>
      </c>
      <c r="N48" s="199">
        <v>1.69</v>
      </c>
      <c r="O48" s="199">
        <v>1.17</v>
      </c>
      <c r="P48" s="199">
        <v>0.72</v>
      </c>
      <c r="Q48" s="199">
        <v>0.24</v>
      </c>
      <c r="R48" s="199">
        <v>0.61</v>
      </c>
      <c r="S48" s="199">
        <v>0.38</v>
      </c>
      <c r="T48" s="199">
        <v>0</v>
      </c>
      <c r="U48" s="199">
        <v>2.02</v>
      </c>
      <c r="V48" s="199">
        <v>0.2</v>
      </c>
      <c r="W48" s="199">
        <v>0.66</v>
      </c>
      <c r="X48" s="199">
        <v>2.11</v>
      </c>
      <c r="Y48" s="199">
        <v>0</v>
      </c>
      <c r="Z48" s="199">
        <v>3.97</v>
      </c>
      <c r="AA48" s="199">
        <v>1</v>
      </c>
      <c r="AB48" s="199">
        <v>0</v>
      </c>
      <c r="AC48" s="199">
        <v>20.32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-39.67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253.23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1.84</v>
      </c>
      <c r="E49" s="199">
        <v>0</v>
      </c>
      <c r="F49" s="199">
        <v>2.38</v>
      </c>
      <c r="G49" s="199">
        <v>2.38</v>
      </c>
      <c r="H49" s="199">
        <v>0</v>
      </c>
      <c r="I49" s="199">
        <v>0</v>
      </c>
      <c r="J49" s="199">
        <v>0</v>
      </c>
      <c r="K49" s="199">
        <v>16.649999999999999</v>
      </c>
      <c r="L49" s="199">
        <v>0.36</v>
      </c>
      <c r="M49" s="199">
        <v>2.0699999999999998</v>
      </c>
      <c r="N49" s="199">
        <v>1.69</v>
      </c>
      <c r="O49" s="199">
        <v>1.17</v>
      </c>
      <c r="P49" s="199">
        <v>0.72</v>
      </c>
      <c r="Q49" s="199">
        <v>0.24</v>
      </c>
      <c r="R49" s="199">
        <v>0.61</v>
      </c>
      <c r="S49" s="199">
        <v>0.38</v>
      </c>
      <c r="T49" s="199">
        <v>0</v>
      </c>
      <c r="U49" s="199">
        <v>2.02</v>
      </c>
      <c r="V49" s="199">
        <v>0.2</v>
      </c>
      <c r="W49" s="199">
        <v>0.66</v>
      </c>
      <c r="X49" s="199">
        <v>2.11</v>
      </c>
      <c r="Y49" s="199">
        <v>0</v>
      </c>
      <c r="Z49" s="199">
        <v>3.97</v>
      </c>
      <c r="AA49" s="199">
        <v>1</v>
      </c>
      <c r="AB49" s="199">
        <v>0</v>
      </c>
      <c r="AC49" s="199">
        <v>20.32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-39.67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253.85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1.84</v>
      </c>
      <c r="E50" s="199">
        <v>0</v>
      </c>
      <c r="F50" s="199">
        <v>2.38</v>
      </c>
      <c r="G50" s="199">
        <v>2.38</v>
      </c>
      <c r="H50" s="199">
        <v>0</v>
      </c>
      <c r="I50" s="199">
        <v>0</v>
      </c>
      <c r="J50" s="199">
        <v>0</v>
      </c>
      <c r="K50" s="199">
        <v>16.649999999999999</v>
      </c>
      <c r="L50" s="199">
        <v>0.36</v>
      </c>
      <c r="M50" s="199">
        <v>2.0699999999999998</v>
      </c>
      <c r="N50" s="199">
        <v>1.69</v>
      </c>
      <c r="O50" s="199">
        <v>1.17</v>
      </c>
      <c r="P50" s="199">
        <v>0.72</v>
      </c>
      <c r="Q50" s="199">
        <v>0.24</v>
      </c>
      <c r="R50" s="199">
        <v>0.61</v>
      </c>
      <c r="S50" s="199">
        <v>0.38</v>
      </c>
      <c r="T50" s="199">
        <v>0</v>
      </c>
      <c r="U50" s="199">
        <v>2.02</v>
      </c>
      <c r="V50" s="199">
        <v>0.2</v>
      </c>
      <c r="W50" s="199">
        <v>0.66</v>
      </c>
      <c r="X50" s="199">
        <v>2.11</v>
      </c>
      <c r="Y50" s="199">
        <v>0</v>
      </c>
      <c r="Z50" s="199">
        <v>3.97</v>
      </c>
      <c r="AA50" s="199">
        <v>1</v>
      </c>
      <c r="AB50" s="199">
        <v>0</v>
      </c>
      <c r="AC50" s="199">
        <v>20.32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-39.67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253.23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1.84</v>
      </c>
      <c r="E51" s="199">
        <v>0</v>
      </c>
      <c r="F51" s="199">
        <v>2.38</v>
      </c>
      <c r="G51" s="199">
        <v>2.38</v>
      </c>
      <c r="H51" s="199">
        <v>0</v>
      </c>
      <c r="I51" s="199">
        <v>0</v>
      </c>
      <c r="J51" s="199">
        <v>0</v>
      </c>
      <c r="K51" s="199">
        <v>16.649999999999999</v>
      </c>
      <c r="L51" s="199">
        <v>0.36</v>
      </c>
      <c r="M51" s="199">
        <v>2.0699999999999998</v>
      </c>
      <c r="N51" s="199">
        <v>1.69</v>
      </c>
      <c r="O51" s="199">
        <v>1.17</v>
      </c>
      <c r="P51" s="199">
        <v>0.72</v>
      </c>
      <c r="Q51" s="199">
        <v>0.24</v>
      </c>
      <c r="R51" s="199">
        <v>0.61</v>
      </c>
      <c r="S51" s="199">
        <v>0.38</v>
      </c>
      <c r="T51" s="199">
        <v>0</v>
      </c>
      <c r="U51" s="199">
        <v>2.02</v>
      </c>
      <c r="V51" s="199">
        <v>0.2</v>
      </c>
      <c r="W51" s="199">
        <v>0.66</v>
      </c>
      <c r="X51" s="199">
        <v>2.11</v>
      </c>
      <c r="Y51" s="199">
        <v>0</v>
      </c>
      <c r="Z51" s="199">
        <v>3.97</v>
      </c>
      <c r="AA51" s="199">
        <v>1</v>
      </c>
      <c r="AB51" s="199">
        <v>0</v>
      </c>
      <c r="AC51" s="199">
        <v>20.75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-39.67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240.78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1.84</v>
      </c>
      <c r="E52" s="199">
        <v>0</v>
      </c>
      <c r="F52" s="199">
        <v>2.38</v>
      </c>
      <c r="G52" s="199">
        <v>2.38</v>
      </c>
      <c r="H52" s="199">
        <v>0</v>
      </c>
      <c r="I52" s="199">
        <v>0</v>
      </c>
      <c r="J52" s="199">
        <v>0</v>
      </c>
      <c r="K52" s="199">
        <v>16.649999999999999</v>
      </c>
      <c r="L52" s="199">
        <v>0.36</v>
      </c>
      <c r="M52" s="199">
        <v>2.0699999999999998</v>
      </c>
      <c r="N52" s="199">
        <v>1.69</v>
      </c>
      <c r="O52" s="199">
        <v>1.17</v>
      </c>
      <c r="P52" s="199">
        <v>0.72</v>
      </c>
      <c r="Q52" s="199">
        <v>0.24</v>
      </c>
      <c r="R52" s="199">
        <v>0.61</v>
      </c>
      <c r="S52" s="199">
        <v>0.38</v>
      </c>
      <c r="T52" s="199">
        <v>0</v>
      </c>
      <c r="U52" s="199">
        <v>2.02</v>
      </c>
      <c r="V52" s="199">
        <v>0.2</v>
      </c>
      <c r="W52" s="199">
        <v>0.66</v>
      </c>
      <c r="X52" s="199">
        <v>2.11</v>
      </c>
      <c r="Y52" s="199">
        <v>0</v>
      </c>
      <c r="Z52" s="199">
        <v>3.97</v>
      </c>
      <c r="AA52" s="199">
        <v>1</v>
      </c>
      <c r="AB52" s="199">
        <v>0</v>
      </c>
      <c r="AC52" s="199">
        <v>20.75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-39.67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240.78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1.84</v>
      </c>
      <c r="E53" s="199">
        <v>0</v>
      </c>
      <c r="F53" s="199">
        <v>2.38</v>
      </c>
      <c r="G53" s="199">
        <v>2.38</v>
      </c>
      <c r="H53" s="199">
        <v>0</v>
      </c>
      <c r="I53" s="199">
        <v>0</v>
      </c>
      <c r="J53" s="199">
        <v>0</v>
      </c>
      <c r="K53" s="199">
        <v>16.649999999999999</v>
      </c>
      <c r="L53" s="199">
        <v>0.36</v>
      </c>
      <c r="M53" s="199">
        <v>2.0699999999999998</v>
      </c>
      <c r="N53" s="199">
        <v>1.69</v>
      </c>
      <c r="O53" s="199">
        <v>1.17</v>
      </c>
      <c r="P53" s="199">
        <v>0.72</v>
      </c>
      <c r="Q53" s="199">
        <v>0.24</v>
      </c>
      <c r="R53" s="199">
        <v>0.61</v>
      </c>
      <c r="S53" s="199">
        <v>0.38</v>
      </c>
      <c r="T53" s="199">
        <v>0</v>
      </c>
      <c r="U53" s="199">
        <v>2.02</v>
      </c>
      <c r="V53" s="199">
        <v>0.2</v>
      </c>
      <c r="W53" s="199">
        <v>0.66</v>
      </c>
      <c r="X53" s="199">
        <v>2.11</v>
      </c>
      <c r="Y53" s="199">
        <v>0</v>
      </c>
      <c r="Z53" s="199">
        <v>3.97</v>
      </c>
      <c r="AA53" s="199">
        <v>1</v>
      </c>
      <c r="AB53" s="199">
        <v>0</v>
      </c>
      <c r="AC53" s="199">
        <v>20.75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-39.67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240.78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1.84</v>
      </c>
      <c r="E54" s="199">
        <v>0</v>
      </c>
      <c r="F54" s="199">
        <v>2.38</v>
      </c>
      <c r="G54" s="199">
        <v>2.38</v>
      </c>
      <c r="H54" s="199">
        <v>0</v>
      </c>
      <c r="I54" s="199">
        <v>0</v>
      </c>
      <c r="J54" s="199">
        <v>0</v>
      </c>
      <c r="K54" s="199">
        <v>16.649999999999999</v>
      </c>
      <c r="L54" s="199">
        <v>0.36</v>
      </c>
      <c r="M54" s="199">
        <v>2.0699999999999998</v>
      </c>
      <c r="N54" s="199">
        <v>1.69</v>
      </c>
      <c r="O54" s="199">
        <v>1.17</v>
      </c>
      <c r="P54" s="199">
        <v>0.72</v>
      </c>
      <c r="Q54" s="199">
        <v>0.24</v>
      </c>
      <c r="R54" s="199">
        <v>0.61</v>
      </c>
      <c r="S54" s="199">
        <v>0.38</v>
      </c>
      <c r="T54" s="199">
        <v>0</v>
      </c>
      <c r="U54" s="199">
        <v>2.02</v>
      </c>
      <c r="V54" s="199">
        <v>0.2</v>
      </c>
      <c r="W54" s="199">
        <v>0.66</v>
      </c>
      <c r="X54" s="199">
        <v>2.11</v>
      </c>
      <c r="Y54" s="199">
        <v>0</v>
      </c>
      <c r="Z54" s="199">
        <v>3.97</v>
      </c>
      <c r="AA54" s="199">
        <v>1</v>
      </c>
      <c r="AB54" s="199">
        <v>0</v>
      </c>
      <c r="AC54" s="199">
        <v>20.75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-39.67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240.78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1.84</v>
      </c>
      <c r="E55" s="199">
        <v>0</v>
      </c>
      <c r="F55" s="199">
        <v>2.38</v>
      </c>
      <c r="G55" s="199">
        <v>2.38</v>
      </c>
      <c r="H55" s="199">
        <v>0</v>
      </c>
      <c r="I55" s="199">
        <v>0</v>
      </c>
      <c r="J55" s="199">
        <v>0</v>
      </c>
      <c r="K55" s="199">
        <v>16.649999999999999</v>
      </c>
      <c r="L55" s="199">
        <v>0.36</v>
      </c>
      <c r="M55" s="199">
        <v>2.0699999999999998</v>
      </c>
      <c r="N55" s="199">
        <v>1.69</v>
      </c>
      <c r="O55" s="199">
        <v>1.17</v>
      </c>
      <c r="P55" s="199">
        <v>0.72</v>
      </c>
      <c r="Q55" s="199">
        <v>0.24</v>
      </c>
      <c r="R55" s="199">
        <v>0.61</v>
      </c>
      <c r="S55" s="199">
        <v>0.38</v>
      </c>
      <c r="T55" s="199">
        <v>0</v>
      </c>
      <c r="U55" s="199">
        <v>2.02</v>
      </c>
      <c r="V55" s="199">
        <v>0.2</v>
      </c>
      <c r="W55" s="199">
        <v>0.66</v>
      </c>
      <c r="X55" s="199">
        <v>2.11</v>
      </c>
      <c r="Y55" s="199">
        <v>0</v>
      </c>
      <c r="Z55" s="199">
        <v>3.97</v>
      </c>
      <c r="AA55" s="199">
        <v>1</v>
      </c>
      <c r="AB55" s="199">
        <v>0</v>
      </c>
      <c r="AC55" s="199">
        <v>20.75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-39.67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241.4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1.84</v>
      </c>
      <c r="E56" s="199">
        <v>0</v>
      </c>
      <c r="F56" s="199">
        <v>2.38</v>
      </c>
      <c r="G56" s="199">
        <v>2.38</v>
      </c>
      <c r="H56" s="199">
        <v>0</v>
      </c>
      <c r="I56" s="199">
        <v>0</v>
      </c>
      <c r="J56" s="199">
        <v>0</v>
      </c>
      <c r="K56" s="199">
        <v>16.649999999999999</v>
      </c>
      <c r="L56" s="199">
        <v>0.36</v>
      </c>
      <c r="M56" s="199">
        <v>2.0699999999999998</v>
      </c>
      <c r="N56" s="199">
        <v>1.69</v>
      </c>
      <c r="O56" s="199">
        <v>1.17</v>
      </c>
      <c r="P56" s="199">
        <v>0.72</v>
      </c>
      <c r="Q56" s="199">
        <v>0.24</v>
      </c>
      <c r="R56" s="199">
        <v>0.61</v>
      </c>
      <c r="S56" s="199">
        <v>0.38</v>
      </c>
      <c r="T56" s="199">
        <v>0</v>
      </c>
      <c r="U56" s="199">
        <v>2.02</v>
      </c>
      <c r="V56" s="199">
        <v>0.2</v>
      </c>
      <c r="W56" s="199">
        <v>0.66</v>
      </c>
      <c r="X56" s="199">
        <v>2.11</v>
      </c>
      <c r="Y56" s="199">
        <v>0</v>
      </c>
      <c r="Z56" s="199">
        <v>3.97</v>
      </c>
      <c r="AA56" s="199">
        <v>1</v>
      </c>
      <c r="AB56" s="199">
        <v>0</v>
      </c>
      <c r="AC56" s="199">
        <v>20.75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-39.67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240.78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1.84</v>
      </c>
      <c r="E57" s="199">
        <v>0</v>
      </c>
      <c r="F57" s="199">
        <v>2.38</v>
      </c>
      <c r="G57" s="199">
        <v>2.38</v>
      </c>
      <c r="H57" s="199">
        <v>0</v>
      </c>
      <c r="I57" s="199">
        <v>0</v>
      </c>
      <c r="J57" s="199">
        <v>0</v>
      </c>
      <c r="K57" s="199">
        <v>16.649999999999999</v>
      </c>
      <c r="L57" s="199">
        <v>0.36</v>
      </c>
      <c r="M57" s="199">
        <v>2.0699999999999998</v>
      </c>
      <c r="N57" s="199">
        <v>1.69</v>
      </c>
      <c r="O57" s="199">
        <v>1.17</v>
      </c>
      <c r="P57" s="199">
        <v>0.72</v>
      </c>
      <c r="Q57" s="199">
        <v>0.24</v>
      </c>
      <c r="R57" s="199">
        <v>0.61</v>
      </c>
      <c r="S57" s="199">
        <v>0.38</v>
      </c>
      <c r="T57" s="199">
        <v>0</v>
      </c>
      <c r="U57" s="199">
        <v>2.02</v>
      </c>
      <c r="V57" s="199">
        <v>0.2</v>
      </c>
      <c r="W57" s="199">
        <v>0.65</v>
      </c>
      <c r="X57" s="199">
        <v>2.11</v>
      </c>
      <c r="Y57" s="199">
        <v>0</v>
      </c>
      <c r="Z57" s="199">
        <v>3.97</v>
      </c>
      <c r="AA57" s="199">
        <v>1</v>
      </c>
      <c r="AB57" s="199">
        <v>0</v>
      </c>
      <c r="AC57" s="199">
        <v>20.75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-39.67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240.78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1.84</v>
      </c>
      <c r="E58" s="199">
        <v>0</v>
      </c>
      <c r="F58" s="199">
        <v>2.38</v>
      </c>
      <c r="G58" s="199">
        <v>2.38</v>
      </c>
      <c r="H58" s="199">
        <v>0</v>
      </c>
      <c r="I58" s="199">
        <v>0</v>
      </c>
      <c r="J58" s="199">
        <v>0</v>
      </c>
      <c r="K58" s="199">
        <v>16.649999999999999</v>
      </c>
      <c r="L58" s="199">
        <v>0.36</v>
      </c>
      <c r="M58" s="199">
        <v>2.0699999999999998</v>
      </c>
      <c r="N58" s="199">
        <v>1.69</v>
      </c>
      <c r="O58" s="199">
        <v>1.17</v>
      </c>
      <c r="P58" s="199">
        <v>0.72</v>
      </c>
      <c r="Q58" s="199">
        <v>0.24</v>
      </c>
      <c r="R58" s="199">
        <v>0.61</v>
      </c>
      <c r="S58" s="199">
        <v>0.38</v>
      </c>
      <c r="T58" s="199">
        <v>0</v>
      </c>
      <c r="U58" s="199">
        <v>2.02</v>
      </c>
      <c r="V58" s="199">
        <v>0.2</v>
      </c>
      <c r="W58" s="199">
        <v>0.65</v>
      </c>
      <c r="X58" s="199">
        <v>2.11</v>
      </c>
      <c r="Y58" s="199">
        <v>0</v>
      </c>
      <c r="Z58" s="199">
        <v>3.97</v>
      </c>
      <c r="AA58" s="199">
        <v>1</v>
      </c>
      <c r="AB58" s="199">
        <v>0</v>
      </c>
      <c r="AC58" s="199">
        <v>20.75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-39.67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240.78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1.62</v>
      </c>
      <c r="E59" s="199">
        <v>0</v>
      </c>
      <c r="F59" s="199">
        <v>2.38</v>
      </c>
      <c r="G59" s="199">
        <v>2.38</v>
      </c>
      <c r="H59" s="199">
        <v>0</v>
      </c>
      <c r="I59" s="199">
        <v>0</v>
      </c>
      <c r="J59" s="199">
        <v>0</v>
      </c>
      <c r="K59" s="199">
        <v>16.649999999999999</v>
      </c>
      <c r="L59" s="199">
        <v>0.36</v>
      </c>
      <c r="M59" s="199">
        <v>2.0699999999999998</v>
      </c>
      <c r="N59" s="199">
        <v>1.69</v>
      </c>
      <c r="O59" s="199">
        <v>1.17</v>
      </c>
      <c r="P59" s="199">
        <v>0.72</v>
      </c>
      <c r="Q59" s="199">
        <v>0.24</v>
      </c>
      <c r="R59" s="199">
        <v>0.61</v>
      </c>
      <c r="S59" s="199">
        <v>0.38</v>
      </c>
      <c r="T59" s="199">
        <v>0</v>
      </c>
      <c r="U59" s="199">
        <v>2.02</v>
      </c>
      <c r="V59" s="199">
        <v>0.2</v>
      </c>
      <c r="W59" s="199">
        <v>0.65</v>
      </c>
      <c r="X59" s="199">
        <v>2.11</v>
      </c>
      <c r="Y59" s="199">
        <v>0</v>
      </c>
      <c r="Z59" s="199">
        <v>3.97</v>
      </c>
      <c r="AA59" s="199">
        <v>1</v>
      </c>
      <c r="AB59" s="199">
        <v>0</v>
      </c>
      <c r="AC59" s="199">
        <v>20.75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-63.07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240.78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1.62</v>
      </c>
      <c r="E60" s="199">
        <v>0</v>
      </c>
      <c r="F60" s="199">
        <v>2.38</v>
      </c>
      <c r="G60" s="199">
        <v>2.38</v>
      </c>
      <c r="H60" s="199">
        <v>0</v>
      </c>
      <c r="I60" s="199">
        <v>0</v>
      </c>
      <c r="J60" s="199">
        <v>0</v>
      </c>
      <c r="K60" s="199">
        <v>16.649999999999999</v>
      </c>
      <c r="L60" s="199">
        <v>0.36</v>
      </c>
      <c r="M60" s="199">
        <v>2.0699999999999998</v>
      </c>
      <c r="N60" s="199">
        <v>1.69</v>
      </c>
      <c r="O60" s="199">
        <v>1.17</v>
      </c>
      <c r="P60" s="199">
        <v>0.72</v>
      </c>
      <c r="Q60" s="199">
        <v>0.24</v>
      </c>
      <c r="R60" s="199">
        <v>0.61</v>
      </c>
      <c r="S60" s="199">
        <v>0.38</v>
      </c>
      <c r="T60" s="199">
        <v>0</v>
      </c>
      <c r="U60" s="199">
        <v>2.02</v>
      </c>
      <c r="V60" s="199">
        <v>0.2</v>
      </c>
      <c r="W60" s="199">
        <v>0.65</v>
      </c>
      <c r="X60" s="199">
        <v>2.11</v>
      </c>
      <c r="Y60" s="199">
        <v>0</v>
      </c>
      <c r="Z60" s="199">
        <v>3.97</v>
      </c>
      <c r="AA60" s="199">
        <v>1</v>
      </c>
      <c r="AB60" s="199">
        <v>0</v>
      </c>
      <c r="AC60" s="199">
        <v>20.75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-63.07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240.78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1.62</v>
      </c>
      <c r="E61" s="199">
        <v>0</v>
      </c>
      <c r="F61" s="199">
        <v>2.38</v>
      </c>
      <c r="G61" s="199">
        <v>2.38</v>
      </c>
      <c r="H61" s="199">
        <v>0</v>
      </c>
      <c r="I61" s="199">
        <v>0</v>
      </c>
      <c r="J61" s="199">
        <v>0</v>
      </c>
      <c r="K61" s="199">
        <v>16.649999999999999</v>
      </c>
      <c r="L61" s="199">
        <v>0.36</v>
      </c>
      <c r="M61" s="199">
        <v>2.0699999999999998</v>
      </c>
      <c r="N61" s="199">
        <v>1.69</v>
      </c>
      <c r="O61" s="199">
        <v>1.17</v>
      </c>
      <c r="P61" s="199">
        <v>0.72</v>
      </c>
      <c r="Q61" s="199">
        <v>0.24</v>
      </c>
      <c r="R61" s="199">
        <v>0.61</v>
      </c>
      <c r="S61" s="199">
        <v>0.38</v>
      </c>
      <c r="T61" s="199">
        <v>0</v>
      </c>
      <c r="U61" s="199">
        <v>2.02</v>
      </c>
      <c r="V61" s="199">
        <v>0.2</v>
      </c>
      <c r="W61" s="199">
        <v>0.65</v>
      </c>
      <c r="X61" s="199">
        <v>2.11</v>
      </c>
      <c r="Y61" s="199">
        <v>0</v>
      </c>
      <c r="Z61" s="199">
        <v>3.97</v>
      </c>
      <c r="AA61" s="199">
        <v>1</v>
      </c>
      <c r="AB61" s="199">
        <v>0</v>
      </c>
      <c r="AC61" s="199">
        <v>20.75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-62.67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241.4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1.62</v>
      </c>
      <c r="E62" s="199">
        <v>0</v>
      </c>
      <c r="F62" s="199">
        <v>2.38</v>
      </c>
      <c r="G62" s="199">
        <v>2.38</v>
      </c>
      <c r="H62" s="199">
        <v>0</v>
      </c>
      <c r="I62" s="199">
        <v>0</v>
      </c>
      <c r="J62" s="199">
        <v>0</v>
      </c>
      <c r="K62" s="199">
        <v>16.649999999999999</v>
      </c>
      <c r="L62" s="199">
        <v>0.36</v>
      </c>
      <c r="M62" s="199">
        <v>2.0699999999999998</v>
      </c>
      <c r="N62" s="199">
        <v>1.69</v>
      </c>
      <c r="O62" s="199">
        <v>1.17</v>
      </c>
      <c r="P62" s="199">
        <v>0.72</v>
      </c>
      <c r="Q62" s="199">
        <v>0.24</v>
      </c>
      <c r="R62" s="199">
        <v>0.61</v>
      </c>
      <c r="S62" s="199">
        <v>0.38</v>
      </c>
      <c r="T62" s="199">
        <v>0</v>
      </c>
      <c r="U62" s="199">
        <v>2.02</v>
      </c>
      <c r="V62" s="199">
        <v>0.2</v>
      </c>
      <c r="W62" s="199">
        <v>0.65</v>
      </c>
      <c r="X62" s="199">
        <v>2.11</v>
      </c>
      <c r="Y62" s="199">
        <v>0</v>
      </c>
      <c r="Z62" s="199">
        <v>3.97</v>
      </c>
      <c r="AA62" s="199">
        <v>1</v>
      </c>
      <c r="AB62" s="199">
        <v>0</v>
      </c>
      <c r="AC62" s="199">
        <v>20.75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-63.07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119.1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1.62</v>
      </c>
      <c r="E63" s="199">
        <v>0</v>
      </c>
      <c r="F63" s="199">
        <v>2.38</v>
      </c>
      <c r="G63" s="199">
        <v>2.38</v>
      </c>
      <c r="H63" s="199">
        <v>0</v>
      </c>
      <c r="I63" s="199">
        <v>0</v>
      </c>
      <c r="J63" s="199">
        <v>0</v>
      </c>
      <c r="K63" s="199">
        <v>16.649999999999999</v>
      </c>
      <c r="L63" s="199">
        <v>0.36</v>
      </c>
      <c r="M63" s="199">
        <v>2.0699999999999998</v>
      </c>
      <c r="N63" s="199">
        <v>1.69</v>
      </c>
      <c r="O63" s="199">
        <v>1.17</v>
      </c>
      <c r="P63" s="199">
        <v>0.72</v>
      </c>
      <c r="Q63" s="199">
        <v>0.24</v>
      </c>
      <c r="R63" s="199">
        <v>0.61</v>
      </c>
      <c r="S63" s="199">
        <v>0.38</v>
      </c>
      <c r="T63" s="199">
        <v>0</v>
      </c>
      <c r="U63" s="199">
        <v>2.02</v>
      </c>
      <c r="V63" s="199">
        <v>0.2</v>
      </c>
      <c r="W63" s="199">
        <v>0.66</v>
      </c>
      <c r="X63" s="199">
        <v>2.11</v>
      </c>
      <c r="Y63" s="199">
        <v>0</v>
      </c>
      <c r="Z63" s="199">
        <v>3.97</v>
      </c>
      <c r="AA63" s="199">
        <v>1</v>
      </c>
      <c r="AB63" s="199">
        <v>0</v>
      </c>
      <c r="AC63" s="199">
        <v>20.75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-63.07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119.1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1.62</v>
      </c>
      <c r="E64" s="199">
        <v>0</v>
      </c>
      <c r="F64" s="199">
        <v>2.38</v>
      </c>
      <c r="G64" s="199">
        <v>2.38</v>
      </c>
      <c r="H64" s="199">
        <v>0</v>
      </c>
      <c r="I64" s="199">
        <v>0</v>
      </c>
      <c r="J64" s="199">
        <v>0</v>
      </c>
      <c r="K64" s="199">
        <v>16.649999999999999</v>
      </c>
      <c r="L64" s="199">
        <v>0.36</v>
      </c>
      <c r="M64" s="199">
        <v>2.0699999999999998</v>
      </c>
      <c r="N64" s="199">
        <v>1.69</v>
      </c>
      <c r="O64" s="199">
        <v>1.17</v>
      </c>
      <c r="P64" s="199">
        <v>0.72</v>
      </c>
      <c r="Q64" s="199">
        <v>0.24</v>
      </c>
      <c r="R64" s="199">
        <v>0.61</v>
      </c>
      <c r="S64" s="199">
        <v>0.38</v>
      </c>
      <c r="T64" s="199">
        <v>0</v>
      </c>
      <c r="U64" s="199">
        <v>2.02</v>
      </c>
      <c r="V64" s="199">
        <v>0.2</v>
      </c>
      <c r="W64" s="199">
        <v>0.66</v>
      </c>
      <c r="X64" s="199">
        <v>2.11</v>
      </c>
      <c r="Y64" s="199">
        <v>0</v>
      </c>
      <c r="Z64" s="199">
        <v>3.97</v>
      </c>
      <c r="AA64" s="199">
        <v>1</v>
      </c>
      <c r="AB64" s="199">
        <v>0</v>
      </c>
      <c r="AC64" s="199">
        <v>24.81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-43.07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106.51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1.62</v>
      </c>
      <c r="E65" s="199">
        <v>0</v>
      </c>
      <c r="F65" s="199">
        <v>2.38</v>
      </c>
      <c r="G65" s="199">
        <v>2.38</v>
      </c>
      <c r="H65" s="199">
        <v>0</v>
      </c>
      <c r="I65" s="199">
        <v>0</v>
      </c>
      <c r="J65" s="199">
        <v>0</v>
      </c>
      <c r="K65" s="199">
        <v>16.649999999999999</v>
      </c>
      <c r="L65" s="199">
        <v>0.36</v>
      </c>
      <c r="M65" s="199">
        <v>2.0699999999999998</v>
      </c>
      <c r="N65" s="199">
        <v>1.69</v>
      </c>
      <c r="O65" s="199">
        <v>1.17</v>
      </c>
      <c r="P65" s="199">
        <v>0.72</v>
      </c>
      <c r="Q65" s="199">
        <v>0.24</v>
      </c>
      <c r="R65" s="199">
        <v>0.61</v>
      </c>
      <c r="S65" s="199">
        <v>0.38</v>
      </c>
      <c r="T65" s="199">
        <v>0</v>
      </c>
      <c r="U65" s="199">
        <v>2.02</v>
      </c>
      <c r="V65" s="199">
        <v>0.2</v>
      </c>
      <c r="W65" s="199">
        <v>0.65</v>
      </c>
      <c r="X65" s="199">
        <v>2.11</v>
      </c>
      <c r="Y65" s="199">
        <v>0</v>
      </c>
      <c r="Z65" s="199">
        <v>3.97</v>
      </c>
      <c r="AA65" s="199">
        <v>1</v>
      </c>
      <c r="AB65" s="199">
        <v>0</v>
      </c>
      <c r="AC65" s="199">
        <v>24.81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-48.07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106.51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1.62</v>
      </c>
      <c r="E66" s="199">
        <v>0</v>
      </c>
      <c r="F66" s="199">
        <v>2.38</v>
      </c>
      <c r="G66" s="199">
        <v>2.38</v>
      </c>
      <c r="H66" s="199">
        <v>0</v>
      </c>
      <c r="I66" s="199">
        <v>0</v>
      </c>
      <c r="J66" s="199">
        <v>0</v>
      </c>
      <c r="K66" s="199">
        <v>16.649999999999999</v>
      </c>
      <c r="L66" s="199">
        <v>0.36</v>
      </c>
      <c r="M66" s="199">
        <v>2.0699999999999998</v>
      </c>
      <c r="N66" s="199">
        <v>1.69</v>
      </c>
      <c r="O66" s="199">
        <v>1.17</v>
      </c>
      <c r="P66" s="199">
        <v>0.72</v>
      </c>
      <c r="Q66" s="199">
        <v>0.24</v>
      </c>
      <c r="R66" s="199">
        <v>0.61</v>
      </c>
      <c r="S66" s="199">
        <v>0.38</v>
      </c>
      <c r="T66" s="199">
        <v>0</v>
      </c>
      <c r="U66" s="199">
        <v>2.02</v>
      </c>
      <c r="V66" s="199">
        <v>0.2</v>
      </c>
      <c r="W66" s="199">
        <v>0.65</v>
      </c>
      <c r="X66" s="199">
        <v>2.11</v>
      </c>
      <c r="Y66" s="199">
        <v>0</v>
      </c>
      <c r="Z66" s="199">
        <v>3.97</v>
      </c>
      <c r="AA66" s="199">
        <v>1</v>
      </c>
      <c r="AB66" s="199">
        <v>0</v>
      </c>
      <c r="AC66" s="199">
        <v>24.81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-63.07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106.51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1.62</v>
      </c>
      <c r="E67" s="199">
        <v>0</v>
      </c>
      <c r="F67" s="199">
        <v>2.38</v>
      </c>
      <c r="G67" s="199">
        <v>2.38</v>
      </c>
      <c r="H67" s="199">
        <v>0</v>
      </c>
      <c r="I67" s="199">
        <v>0</v>
      </c>
      <c r="J67" s="199">
        <v>0</v>
      </c>
      <c r="K67" s="199">
        <v>16.649999999999999</v>
      </c>
      <c r="L67" s="199">
        <v>0.36</v>
      </c>
      <c r="M67" s="199">
        <v>2.0699999999999998</v>
      </c>
      <c r="N67" s="199">
        <v>1.69</v>
      </c>
      <c r="O67" s="199">
        <v>1.17</v>
      </c>
      <c r="P67" s="199">
        <v>0.72</v>
      </c>
      <c r="Q67" s="199">
        <v>0.24</v>
      </c>
      <c r="R67" s="199">
        <v>0.61</v>
      </c>
      <c r="S67" s="199">
        <v>0.38</v>
      </c>
      <c r="T67" s="199">
        <v>0</v>
      </c>
      <c r="U67" s="199">
        <v>2.02</v>
      </c>
      <c r="V67" s="199">
        <v>0.2</v>
      </c>
      <c r="W67" s="199">
        <v>0.65</v>
      </c>
      <c r="X67" s="199">
        <v>2.11</v>
      </c>
      <c r="Y67" s="199">
        <v>0</v>
      </c>
      <c r="Z67" s="199">
        <v>3.97</v>
      </c>
      <c r="AA67" s="199">
        <v>1</v>
      </c>
      <c r="AB67" s="199">
        <v>0</v>
      </c>
      <c r="AC67" s="199">
        <v>24.81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-46.67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84.85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1.62</v>
      </c>
      <c r="E68" s="199">
        <v>0</v>
      </c>
      <c r="F68" s="199">
        <v>2.38</v>
      </c>
      <c r="G68" s="199">
        <v>2.38</v>
      </c>
      <c r="H68" s="199">
        <v>0</v>
      </c>
      <c r="I68" s="199">
        <v>0</v>
      </c>
      <c r="J68" s="199">
        <v>0</v>
      </c>
      <c r="K68" s="199">
        <v>16.649999999999999</v>
      </c>
      <c r="L68" s="199">
        <v>0.36</v>
      </c>
      <c r="M68" s="199">
        <v>2.0699999999999998</v>
      </c>
      <c r="N68" s="199">
        <v>1.69</v>
      </c>
      <c r="O68" s="199">
        <v>1.17</v>
      </c>
      <c r="P68" s="199">
        <v>0.72</v>
      </c>
      <c r="Q68" s="199">
        <v>0.24</v>
      </c>
      <c r="R68" s="199">
        <v>0.61</v>
      </c>
      <c r="S68" s="199">
        <v>0.38</v>
      </c>
      <c r="T68" s="199">
        <v>0</v>
      </c>
      <c r="U68" s="199">
        <v>2.02</v>
      </c>
      <c r="V68" s="199">
        <v>0.2</v>
      </c>
      <c r="W68" s="199">
        <v>0.65</v>
      </c>
      <c r="X68" s="199">
        <v>2.11</v>
      </c>
      <c r="Y68" s="199">
        <v>0</v>
      </c>
      <c r="Z68" s="199">
        <v>3.97</v>
      </c>
      <c r="AA68" s="199">
        <v>1</v>
      </c>
      <c r="AB68" s="199">
        <v>0</v>
      </c>
      <c r="AC68" s="199">
        <v>24.81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-48.07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92.25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1.62</v>
      </c>
      <c r="E69" s="199">
        <v>0</v>
      </c>
      <c r="F69" s="199">
        <v>2.38</v>
      </c>
      <c r="G69" s="199">
        <v>2.38</v>
      </c>
      <c r="H69" s="199">
        <v>0</v>
      </c>
      <c r="I69" s="199">
        <v>0</v>
      </c>
      <c r="J69" s="199">
        <v>0</v>
      </c>
      <c r="K69" s="199">
        <v>16.649999999999999</v>
      </c>
      <c r="L69" s="199">
        <v>0.36</v>
      </c>
      <c r="M69" s="199">
        <v>2.0699999999999998</v>
      </c>
      <c r="N69" s="199">
        <v>1.69</v>
      </c>
      <c r="O69" s="199">
        <v>1.17</v>
      </c>
      <c r="P69" s="199">
        <v>0.72</v>
      </c>
      <c r="Q69" s="199">
        <v>0.24</v>
      </c>
      <c r="R69" s="199">
        <v>0.61</v>
      </c>
      <c r="S69" s="199">
        <v>0.38</v>
      </c>
      <c r="T69" s="199">
        <v>0</v>
      </c>
      <c r="U69" s="199">
        <v>2.02</v>
      </c>
      <c r="V69" s="199">
        <v>0.2</v>
      </c>
      <c r="W69" s="199">
        <v>0.65</v>
      </c>
      <c r="X69" s="199">
        <v>2.11</v>
      </c>
      <c r="Y69" s="199">
        <v>0</v>
      </c>
      <c r="Z69" s="199">
        <v>3.97</v>
      </c>
      <c r="AA69" s="199">
        <v>1</v>
      </c>
      <c r="AB69" s="199">
        <v>0</v>
      </c>
      <c r="AC69" s="199">
        <v>20.54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-63.07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104.27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1.62</v>
      </c>
      <c r="E70" s="199">
        <v>0</v>
      </c>
      <c r="F70" s="199">
        <v>2.38</v>
      </c>
      <c r="G70" s="199">
        <v>2.38</v>
      </c>
      <c r="H70" s="199">
        <v>0</v>
      </c>
      <c r="I70" s="199">
        <v>0</v>
      </c>
      <c r="J70" s="199">
        <v>0</v>
      </c>
      <c r="K70" s="199">
        <v>16.649999999999999</v>
      </c>
      <c r="L70" s="199">
        <v>0.36</v>
      </c>
      <c r="M70" s="199">
        <v>2.0699999999999998</v>
      </c>
      <c r="N70" s="199">
        <v>1.69</v>
      </c>
      <c r="O70" s="199">
        <v>1.17</v>
      </c>
      <c r="P70" s="199">
        <v>0.72</v>
      </c>
      <c r="Q70" s="199">
        <v>0.24</v>
      </c>
      <c r="R70" s="199">
        <v>0.61</v>
      </c>
      <c r="S70" s="199">
        <v>0.38</v>
      </c>
      <c r="T70" s="199">
        <v>0</v>
      </c>
      <c r="U70" s="199">
        <v>2.02</v>
      </c>
      <c r="V70" s="199">
        <v>0.2</v>
      </c>
      <c r="W70" s="199">
        <v>0.65</v>
      </c>
      <c r="X70" s="199">
        <v>2.11</v>
      </c>
      <c r="Y70" s="199">
        <v>0</v>
      </c>
      <c r="Z70" s="199">
        <v>3.97</v>
      </c>
      <c r="AA70" s="199">
        <v>1</v>
      </c>
      <c r="AB70" s="199">
        <v>0</v>
      </c>
      <c r="AC70" s="199">
        <v>20.54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-63.07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104.16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1.62</v>
      </c>
      <c r="E71" s="199">
        <v>0</v>
      </c>
      <c r="F71" s="199">
        <v>2.38</v>
      </c>
      <c r="G71" s="199">
        <v>2.38</v>
      </c>
      <c r="H71" s="199">
        <v>0</v>
      </c>
      <c r="I71" s="199">
        <v>0</v>
      </c>
      <c r="J71" s="199">
        <v>0</v>
      </c>
      <c r="K71" s="199">
        <v>16.649999999999999</v>
      </c>
      <c r="L71" s="199">
        <v>0.36</v>
      </c>
      <c r="M71" s="199">
        <v>2.0699999999999998</v>
      </c>
      <c r="N71" s="199">
        <v>1.69</v>
      </c>
      <c r="O71" s="199">
        <v>1.17</v>
      </c>
      <c r="P71" s="199">
        <v>0.72</v>
      </c>
      <c r="Q71" s="199">
        <v>0.24</v>
      </c>
      <c r="R71" s="199">
        <v>0.61</v>
      </c>
      <c r="S71" s="199">
        <v>0.38</v>
      </c>
      <c r="T71" s="199">
        <v>0</v>
      </c>
      <c r="U71" s="199">
        <v>2.02</v>
      </c>
      <c r="V71" s="199">
        <v>0.2</v>
      </c>
      <c r="W71" s="199">
        <v>0.65</v>
      </c>
      <c r="X71" s="199">
        <v>2.11</v>
      </c>
      <c r="Y71" s="199">
        <v>0</v>
      </c>
      <c r="Z71" s="199">
        <v>3.97</v>
      </c>
      <c r="AA71" s="199">
        <v>1</v>
      </c>
      <c r="AB71" s="199">
        <v>0</v>
      </c>
      <c r="AC71" s="199">
        <v>23.34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-53.07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104.35</v>
      </c>
      <c r="AP71" s="199">
        <v>-20.66</v>
      </c>
    </row>
    <row r="72" spans="1:42">
      <c r="A72" t="s">
        <v>114</v>
      </c>
      <c r="B72" s="199">
        <v>0</v>
      </c>
      <c r="C72" s="199">
        <v>0</v>
      </c>
      <c r="D72" s="199">
        <v>1.62</v>
      </c>
      <c r="E72" s="199">
        <v>0</v>
      </c>
      <c r="F72" s="199">
        <v>2.38</v>
      </c>
      <c r="G72" s="199">
        <v>2.38</v>
      </c>
      <c r="H72" s="199">
        <v>0</v>
      </c>
      <c r="I72" s="199">
        <v>0</v>
      </c>
      <c r="J72" s="199">
        <v>0</v>
      </c>
      <c r="K72" s="199">
        <v>16.649999999999999</v>
      </c>
      <c r="L72" s="199">
        <v>0.36</v>
      </c>
      <c r="M72" s="199">
        <v>2.0699999999999998</v>
      </c>
      <c r="N72" s="199">
        <v>1.69</v>
      </c>
      <c r="O72" s="199">
        <v>1.17</v>
      </c>
      <c r="P72" s="199">
        <v>0.72</v>
      </c>
      <c r="Q72" s="199">
        <v>0.24</v>
      </c>
      <c r="R72" s="199">
        <v>0.61</v>
      </c>
      <c r="S72" s="199">
        <v>0.38</v>
      </c>
      <c r="T72" s="199">
        <v>0</v>
      </c>
      <c r="U72" s="199">
        <v>2.02</v>
      </c>
      <c r="V72" s="199">
        <v>0.2</v>
      </c>
      <c r="W72" s="199">
        <v>0.65</v>
      </c>
      <c r="X72" s="199">
        <v>2.11</v>
      </c>
      <c r="Y72" s="199">
        <v>0</v>
      </c>
      <c r="Z72" s="199">
        <v>3.97</v>
      </c>
      <c r="AA72" s="199">
        <v>1</v>
      </c>
      <c r="AB72" s="199">
        <v>0</v>
      </c>
      <c r="AC72" s="199">
        <v>24.81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-43.07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106.74</v>
      </c>
      <c r="AP72" s="199">
        <v>-20.66</v>
      </c>
    </row>
    <row r="73" spans="1:42">
      <c r="A73" t="s">
        <v>115</v>
      </c>
      <c r="B73" s="199">
        <v>0</v>
      </c>
      <c r="C73" s="199">
        <v>0</v>
      </c>
      <c r="D73" s="199">
        <v>1.62</v>
      </c>
      <c r="E73" s="199">
        <v>0</v>
      </c>
      <c r="F73" s="199">
        <v>2.38</v>
      </c>
      <c r="G73" s="199">
        <v>2.38</v>
      </c>
      <c r="H73" s="199">
        <v>0</v>
      </c>
      <c r="I73" s="199">
        <v>0</v>
      </c>
      <c r="J73" s="199">
        <v>0</v>
      </c>
      <c r="K73" s="199">
        <v>16.649999999999999</v>
      </c>
      <c r="L73" s="199">
        <v>0.36</v>
      </c>
      <c r="M73" s="199">
        <v>2.0699999999999998</v>
      </c>
      <c r="N73" s="199">
        <v>1.69</v>
      </c>
      <c r="O73" s="199">
        <v>1.17</v>
      </c>
      <c r="P73" s="199">
        <v>0.72</v>
      </c>
      <c r="Q73" s="199">
        <v>0.24</v>
      </c>
      <c r="R73" s="199">
        <v>0.61</v>
      </c>
      <c r="S73" s="199">
        <v>0.38</v>
      </c>
      <c r="T73" s="199">
        <v>0</v>
      </c>
      <c r="U73" s="199">
        <v>2.02</v>
      </c>
      <c r="V73" s="199">
        <v>0.2</v>
      </c>
      <c r="W73" s="199">
        <v>0.65</v>
      </c>
      <c r="X73" s="199">
        <v>2.11</v>
      </c>
      <c r="Y73" s="199">
        <v>0</v>
      </c>
      <c r="Z73" s="199">
        <v>3.97</v>
      </c>
      <c r="AA73" s="199">
        <v>1</v>
      </c>
      <c r="AB73" s="199">
        <v>0</v>
      </c>
      <c r="AC73" s="199">
        <v>23.34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-41.25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127.91</v>
      </c>
      <c r="AP73" s="199">
        <v>-20.66</v>
      </c>
    </row>
    <row r="74" spans="1:42">
      <c r="A74" t="s">
        <v>116</v>
      </c>
      <c r="B74" s="199">
        <v>0</v>
      </c>
      <c r="C74" s="199">
        <v>0</v>
      </c>
      <c r="D74" s="199">
        <v>1.62</v>
      </c>
      <c r="E74" s="199">
        <v>0</v>
      </c>
      <c r="F74" s="199">
        <v>2.38</v>
      </c>
      <c r="G74" s="199">
        <v>2.38</v>
      </c>
      <c r="H74" s="199">
        <v>0</v>
      </c>
      <c r="I74" s="199">
        <v>0</v>
      </c>
      <c r="J74" s="199">
        <v>0</v>
      </c>
      <c r="K74" s="199">
        <v>16.649999999999999</v>
      </c>
      <c r="L74" s="199">
        <v>0.36</v>
      </c>
      <c r="M74" s="199">
        <v>2.0699999999999998</v>
      </c>
      <c r="N74" s="199">
        <v>1.69</v>
      </c>
      <c r="O74" s="199">
        <v>1.17</v>
      </c>
      <c r="P74" s="199">
        <v>0.72</v>
      </c>
      <c r="Q74" s="199">
        <v>0.24</v>
      </c>
      <c r="R74" s="199">
        <v>0.61</v>
      </c>
      <c r="S74" s="199">
        <v>0.38</v>
      </c>
      <c r="T74" s="199">
        <v>0</v>
      </c>
      <c r="U74" s="199">
        <v>2.02</v>
      </c>
      <c r="V74" s="199">
        <v>0.2</v>
      </c>
      <c r="W74" s="199">
        <v>0.65</v>
      </c>
      <c r="X74" s="199">
        <v>2.11</v>
      </c>
      <c r="Y74" s="199">
        <v>0</v>
      </c>
      <c r="Z74" s="199">
        <v>3.97</v>
      </c>
      <c r="AA74" s="199">
        <v>1</v>
      </c>
      <c r="AB74" s="199">
        <v>0</v>
      </c>
      <c r="AC74" s="199">
        <v>23.34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-45.65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129.32</v>
      </c>
      <c r="AP74" s="199">
        <v>-20.66</v>
      </c>
    </row>
    <row r="75" spans="1:42">
      <c r="A75" t="s">
        <v>117</v>
      </c>
      <c r="B75" s="199">
        <v>0</v>
      </c>
      <c r="C75" s="199">
        <v>0</v>
      </c>
      <c r="D75" s="199">
        <v>1.62</v>
      </c>
      <c r="E75" s="199">
        <v>0</v>
      </c>
      <c r="F75" s="199">
        <v>2.38</v>
      </c>
      <c r="G75" s="199">
        <v>2.38</v>
      </c>
      <c r="H75" s="199">
        <v>0</v>
      </c>
      <c r="I75" s="199">
        <v>0</v>
      </c>
      <c r="J75" s="199">
        <v>0</v>
      </c>
      <c r="K75" s="199">
        <v>16.649999999999999</v>
      </c>
      <c r="L75" s="199">
        <v>0.36</v>
      </c>
      <c r="M75" s="199">
        <v>2.0699999999999998</v>
      </c>
      <c r="N75" s="199">
        <v>1.69</v>
      </c>
      <c r="O75" s="199">
        <v>1.17</v>
      </c>
      <c r="P75" s="199">
        <v>0.71</v>
      </c>
      <c r="Q75" s="199">
        <v>0.24</v>
      </c>
      <c r="R75" s="199">
        <v>0.61</v>
      </c>
      <c r="S75" s="199">
        <v>0.38</v>
      </c>
      <c r="T75" s="199">
        <v>0</v>
      </c>
      <c r="U75" s="199">
        <v>2.02</v>
      </c>
      <c r="V75" s="199">
        <v>0.2</v>
      </c>
      <c r="W75" s="199">
        <v>0.65</v>
      </c>
      <c r="X75" s="199">
        <v>2.11</v>
      </c>
      <c r="Y75" s="199">
        <v>0</v>
      </c>
      <c r="Z75" s="199">
        <v>3.97</v>
      </c>
      <c r="AA75" s="199">
        <v>1</v>
      </c>
      <c r="AB75" s="199">
        <v>0</v>
      </c>
      <c r="AC75" s="199">
        <v>23.34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-44.48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138.91</v>
      </c>
      <c r="AP75" s="199">
        <v>-20.66</v>
      </c>
    </row>
    <row r="76" spans="1:42">
      <c r="A76" t="s">
        <v>118</v>
      </c>
      <c r="B76" s="199">
        <v>0</v>
      </c>
      <c r="C76" s="199">
        <v>0</v>
      </c>
      <c r="D76" s="199">
        <v>1.62</v>
      </c>
      <c r="E76" s="199">
        <v>0</v>
      </c>
      <c r="F76" s="199">
        <v>2.38</v>
      </c>
      <c r="G76" s="199">
        <v>2.38</v>
      </c>
      <c r="H76" s="199">
        <v>0</v>
      </c>
      <c r="I76" s="199">
        <v>0</v>
      </c>
      <c r="J76" s="199">
        <v>0</v>
      </c>
      <c r="K76" s="199">
        <v>16.649999999999999</v>
      </c>
      <c r="L76" s="199">
        <v>0.36</v>
      </c>
      <c r="M76" s="199">
        <v>2.0699999999999998</v>
      </c>
      <c r="N76" s="199">
        <v>1.69</v>
      </c>
      <c r="O76" s="199">
        <v>1.17</v>
      </c>
      <c r="P76" s="199">
        <v>0.71</v>
      </c>
      <c r="Q76" s="199">
        <v>0.24</v>
      </c>
      <c r="R76" s="199">
        <v>0.61</v>
      </c>
      <c r="S76" s="199">
        <v>0.38</v>
      </c>
      <c r="T76" s="199">
        <v>0</v>
      </c>
      <c r="U76" s="199">
        <v>2.02</v>
      </c>
      <c r="V76" s="199">
        <v>0.2</v>
      </c>
      <c r="W76" s="199">
        <v>0.65</v>
      </c>
      <c r="X76" s="199">
        <v>2.11</v>
      </c>
      <c r="Y76" s="199">
        <v>0</v>
      </c>
      <c r="Z76" s="199">
        <v>3.97</v>
      </c>
      <c r="AA76" s="199">
        <v>1</v>
      </c>
      <c r="AB76" s="199">
        <v>0</v>
      </c>
      <c r="AC76" s="199">
        <v>23.34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-44.48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138.30000000000001</v>
      </c>
      <c r="AP76" s="199">
        <v>-20.66</v>
      </c>
    </row>
    <row r="77" spans="1:42">
      <c r="A77" t="s">
        <v>119</v>
      </c>
      <c r="B77" s="199">
        <v>0</v>
      </c>
      <c r="C77" s="199">
        <v>0</v>
      </c>
      <c r="D77" s="199">
        <v>1.62</v>
      </c>
      <c r="E77" s="199">
        <v>0</v>
      </c>
      <c r="F77" s="199">
        <v>2.38</v>
      </c>
      <c r="G77" s="199">
        <v>2.38</v>
      </c>
      <c r="H77" s="199">
        <v>0</v>
      </c>
      <c r="I77" s="199">
        <v>0</v>
      </c>
      <c r="J77" s="199">
        <v>0</v>
      </c>
      <c r="K77" s="199">
        <v>16.649999999999999</v>
      </c>
      <c r="L77" s="199">
        <v>0.36</v>
      </c>
      <c r="M77" s="199">
        <v>2.0699999999999998</v>
      </c>
      <c r="N77" s="199">
        <v>1.69</v>
      </c>
      <c r="O77" s="199">
        <v>1.17</v>
      </c>
      <c r="P77" s="199">
        <v>0.71</v>
      </c>
      <c r="Q77" s="199">
        <v>0.24</v>
      </c>
      <c r="R77" s="199">
        <v>0.61</v>
      </c>
      <c r="S77" s="199">
        <v>0.38</v>
      </c>
      <c r="T77" s="199">
        <v>0</v>
      </c>
      <c r="U77" s="199">
        <v>2.02</v>
      </c>
      <c r="V77" s="199">
        <v>0.2</v>
      </c>
      <c r="W77" s="199">
        <v>0.66</v>
      </c>
      <c r="X77" s="199">
        <v>2.11</v>
      </c>
      <c r="Y77" s="199">
        <v>0</v>
      </c>
      <c r="Z77" s="199">
        <v>3.97</v>
      </c>
      <c r="AA77" s="199">
        <v>1</v>
      </c>
      <c r="AB77" s="199">
        <v>0</v>
      </c>
      <c r="AC77" s="199">
        <v>20.39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-59.48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188.85</v>
      </c>
      <c r="AP77" s="199">
        <v>-24.1</v>
      </c>
    </row>
    <row r="78" spans="1:42">
      <c r="A78" t="s">
        <v>120</v>
      </c>
      <c r="B78" s="199">
        <v>0</v>
      </c>
      <c r="C78" s="199">
        <v>0</v>
      </c>
      <c r="D78" s="199">
        <v>1.62</v>
      </c>
      <c r="E78" s="199">
        <v>0</v>
      </c>
      <c r="F78" s="199">
        <v>2.38</v>
      </c>
      <c r="G78" s="199">
        <v>2.38</v>
      </c>
      <c r="H78" s="199">
        <v>0</v>
      </c>
      <c r="I78" s="199">
        <v>0</v>
      </c>
      <c r="J78" s="199">
        <v>0</v>
      </c>
      <c r="K78" s="199">
        <v>16.649999999999999</v>
      </c>
      <c r="L78" s="199">
        <v>0.36</v>
      </c>
      <c r="M78" s="199">
        <v>2.0699999999999998</v>
      </c>
      <c r="N78" s="199">
        <v>1.69</v>
      </c>
      <c r="O78" s="199">
        <v>1.17</v>
      </c>
      <c r="P78" s="199">
        <v>0.71</v>
      </c>
      <c r="Q78" s="199">
        <v>0.24</v>
      </c>
      <c r="R78" s="199">
        <v>0.61</v>
      </c>
      <c r="S78" s="199">
        <v>0.38</v>
      </c>
      <c r="T78" s="199">
        <v>0</v>
      </c>
      <c r="U78" s="199">
        <v>2.02</v>
      </c>
      <c r="V78" s="199">
        <v>0.2</v>
      </c>
      <c r="W78" s="199">
        <v>0.66</v>
      </c>
      <c r="X78" s="199">
        <v>2.11</v>
      </c>
      <c r="Y78" s="199">
        <v>0</v>
      </c>
      <c r="Z78" s="199">
        <v>3.97</v>
      </c>
      <c r="AA78" s="199">
        <v>1</v>
      </c>
      <c r="AB78" s="199">
        <v>0</v>
      </c>
      <c r="AC78" s="199">
        <v>20.39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-56.79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188.85</v>
      </c>
      <c r="AP78" s="199">
        <v>-24.1</v>
      </c>
    </row>
    <row r="79" spans="1:42">
      <c r="A79" t="s">
        <v>121</v>
      </c>
      <c r="B79" s="199">
        <v>0</v>
      </c>
      <c r="C79" s="199">
        <v>0</v>
      </c>
      <c r="D79" s="199">
        <v>1.84</v>
      </c>
      <c r="E79" s="199">
        <v>0</v>
      </c>
      <c r="F79" s="199">
        <v>2.38</v>
      </c>
      <c r="G79" s="199">
        <v>2.38</v>
      </c>
      <c r="H79" s="199">
        <v>0</v>
      </c>
      <c r="I79" s="199">
        <v>0</v>
      </c>
      <c r="J79" s="199">
        <v>0</v>
      </c>
      <c r="K79" s="199">
        <v>16.649999999999999</v>
      </c>
      <c r="L79" s="199">
        <v>0.36</v>
      </c>
      <c r="M79" s="199">
        <v>2.0699999999999998</v>
      </c>
      <c r="N79" s="199">
        <v>1.69</v>
      </c>
      <c r="O79" s="199">
        <v>1.17</v>
      </c>
      <c r="P79" s="199">
        <v>0.72</v>
      </c>
      <c r="Q79" s="199">
        <v>0.24</v>
      </c>
      <c r="R79" s="199">
        <v>0.61</v>
      </c>
      <c r="S79" s="199">
        <v>0.38</v>
      </c>
      <c r="T79" s="199">
        <v>0</v>
      </c>
      <c r="U79" s="199">
        <v>2.02</v>
      </c>
      <c r="V79" s="199">
        <v>0.2</v>
      </c>
      <c r="W79" s="199">
        <v>0.66</v>
      </c>
      <c r="X79" s="199">
        <v>2.11</v>
      </c>
      <c r="Y79" s="199">
        <v>0</v>
      </c>
      <c r="Z79" s="199">
        <v>3.97</v>
      </c>
      <c r="AA79" s="199">
        <v>1</v>
      </c>
      <c r="AB79" s="199">
        <v>0</v>
      </c>
      <c r="AC79" s="199">
        <v>19.95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-57.38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188.85</v>
      </c>
      <c r="AP79" s="199">
        <v>-23.47</v>
      </c>
    </row>
    <row r="80" spans="1:42">
      <c r="A80" t="s">
        <v>122</v>
      </c>
      <c r="B80" s="199">
        <v>0</v>
      </c>
      <c r="C80" s="199">
        <v>0</v>
      </c>
      <c r="D80" s="199">
        <v>1.84</v>
      </c>
      <c r="E80" s="199">
        <v>0</v>
      </c>
      <c r="F80" s="199">
        <v>2.38</v>
      </c>
      <c r="G80" s="199">
        <v>2.38</v>
      </c>
      <c r="H80" s="199">
        <v>0</v>
      </c>
      <c r="I80" s="199">
        <v>0</v>
      </c>
      <c r="J80" s="199">
        <v>0</v>
      </c>
      <c r="K80" s="199">
        <v>16.649999999999999</v>
      </c>
      <c r="L80" s="199">
        <v>0.36</v>
      </c>
      <c r="M80" s="199">
        <v>2.0699999999999998</v>
      </c>
      <c r="N80" s="199">
        <v>1.69</v>
      </c>
      <c r="O80" s="199">
        <v>1.17</v>
      </c>
      <c r="P80" s="199">
        <v>0.72</v>
      </c>
      <c r="Q80" s="199">
        <v>0.24</v>
      </c>
      <c r="R80" s="199">
        <v>0.61</v>
      </c>
      <c r="S80" s="199">
        <v>0.38</v>
      </c>
      <c r="T80" s="199">
        <v>0</v>
      </c>
      <c r="U80" s="199">
        <v>2.02</v>
      </c>
      <c r="V80" s="199">
        <v>0.2</v>
      </c>
      <c r="W80" s="199">
        <v>0.66</v>
      </c>
      <c r="X80" s="199">
        <v>2.11</v>
      </c>
      <c r="Y80" s="199">
        <v>0</v>
      </c>
      <c r="Z80" s="199">
        <v>3.97</v>
      </c>
      <c r="AA80" s="199">
        <v>1</v>
      </c>
      <c r="AB80" s="199">
        <v>0</v>
      </c>
      <c r="AC80" s="199">
        <v>19.89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-56.5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188.85</v>
      </c>
      <c r="AP80" s="199">
        <v>-24.1</v>
      </c>
    </row>
    <row r="81" spans="1:42">
      <c r="A81" t="s">
        <v>123</v>
      </c>
      <c r="B81" s="199">
        <v>0</v>
      </c>
      <c r="C81" s="199">
        <v>0</v>
      </c>
      <c r="D81" s="199">
        <v>1.84</v>
      </c>
      <c r="E81" s="199">
        <v>0</v>
      </c>
      <c r="F81" s="199">
        <v>2.38</v>
      </c>
      <c r="G81" s="199">
        <v>2.38</v>
      </c>
      <c r="H81" s="199">
        <v>0</v>
      </c>
      <c r="I81" s="199">
        <v>0</v>
      </c>
      <c r="J81" s="199">
        <v>0</v>
      </c>
      <c r="K81" s="199">
        <v>16.649999999999999</v>
      </c>
      <c r="L81" s="199">
        <v>0.36</v>
      </c>
      <c r="M81" s="199">
        <v>2.0699999999999998</v>
      </c>
      <c r="N81" s="199">
        <v>1.69</v>
      </c>
      <c r="O81" s="199">
        <v>1.17</v>
      </c>
      <c r="P81" s="199">
        <v>0.72</v>
      </c>
      <c r="Q81" s="199">
        <v>0.24</v>
      </c>
      <c r="R81" s="199">
        <v>0.61</v>
      </c>
      <c r="S81" s="199">
        <v>0.38</v>
      </c>
      <c r="T81" s="199">
        <v>0</v>
      </c>
      <c r="U81" s="199">
        <v>2.02</v>
      </c>
      <c r="V81" s="199">
        <v>0.2</v>
      </c>
      <c r="W81" s="199">
        <v>0.66</v>
      </c>
      <c r="X81" s="199">
        <v>2.11</v>
      </c>
      <c r="Y81" s="199">
        <v>0</v>
      </c>
      <c r="Z81" s="199">
        <v>3.97</v>
      </c>
      <c r="AA81" s="199">
        <v>1</v>
      </c>
      <c r="AB81" s="199">
        <v>0</v>
      </c>
      <c r="AC81" s="199">
        <v>24.5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-56.5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188.85</v>
      </c>
      <c r="AP81" s="199">
        <v>-24.1</v>
      </c>
    </row>
    <row r="82" spans="1:42">
      <c r="A82" t="s">
        <v>124</v>
      </c>
      <c r="B82" s="199">
        <v>0</v>
      </c>
      <c r="C82" s="199">
        <v>0</v>
      </c>
      <c r="D82" s="199">
        <v>1.84</v>
      </c>
      <c r="E82" s="199">
        <v>0</v>
      </c>
      <c r="F82" s="199">
        <v>2.38</v>
      </c>
      <c r="G82" s="199">
        <v>2.38</v>
      </c>
      <c r="H82" s="199">
        <v>0</v>
      </c>
      <c r="I82" s="199">
        <v>0</v>
      </c>
      <c r="J82" s="199">
        <v>0</v>
      </c>
      <c r="K82" s="199">
        <v>16.649999999999999</v>
      </c>
      <c r="L82" s="199">
        <v>0.36</v>
      </c>
      <c r="M82" s="199">
        <v>2.0699999999999998</v>
      </c>
      <c r="N82" s="199">
        <v>1.69</v>
      </c>
      <c r="O82" s="199">
        <v>1.17</v>
      </c>
      <c r="P82" s="199">
        <v>0.72</v>
      </c>
      <c r="Q82" s="199">
        <v>0.24</v>
      </c>
      <c r="R82" s="199">
        <v>0.61</v>
      </c>
      <c r="S82" s="199">
        <v>0.38</v>
      </c>
      <c r="T82" s="199">
        <v>0</v>
      </c>
      <c r="U82" s="199">
        <v>2.02</v>
      </c>
      <c r="V82" s="199">
        <v>0.2</v>
      </c>
      <c r="W82" s="199">
        <v>0.66</v>
      </c>
      <c r="X82" s="199">
        <v>2.11</v>
      </c>
      <c r="Y82" s="199">
        <v>0</v>
      </c>
      <c r="Z82" s="199">
        <v>3.97</v>
      </c>
      <c r="AA82" s="199">
        <v>1</v>
      </c>
      <c r="AB82" s="199">
        <v>0</v>
      </c>
      <c r="AC82" s="199">
        <v>19.89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-56.5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188.85</v>
      </c>
      <c r="AP82" s="199">
        <v>-24.1</v>
      </c>
    </row>
    <row r="83" spans="1:42">
      <c r="A83" t="s">
        <v>125</v>
      </c>
      <c r="B83" s="199">
        <v>0</v>
      </c>
      <c r="C83" s="199">
        <v>0</v>
      </c>
      <c r="D83" s="199">
        <v>1.84</v>
      </c>
      <c r="E83" s="199">
        <v>0</v>
      </c>
      <c r="F83" s="199">
        <v>2.38</v>
      </c>
      <c r="G83" s="199">
        <v>2.38</v>
      </c>
      <c r="H83" s="199">
        <v>0</v>
      </c>
      <c r="I83" s="199">
        <v>0</v>
      </c>
      <c r="J83" s="199">
        <v>0</v>
      </c>
      <c r="K83" s="199">
        <v>16.649999999999999</v>
      </c>
      <c r="L83" s="199">
        <v>0.36</v>
      </c>
      <c r="M83" s="199">
        <v>2.0699999999999998</v>
      </c>
      <c r="N83" s="199">
        <v>1.69</v>
      </c>
      <c r="O83" s="199">
        <v>1.17</v>
      </c>
      <c r="P83" s="199">
        <v>0.72</v>
      </c>
      <c r="Q83" s="199">
        <v>0.24</v>
      </c>
      <c r="R83" s="199">
        <v>0.61</v>
      </c>
      <c r="S83" s="199">
        <v>0.38</v>
      </c>
      <c r="T83" s="199">
        <v>0</v>
      </c>
      <c r="U83" s="199">
        <v>2.02</v>
      </c>
      <c r="V83" s="199">
        <v>0.2</v>
      </c>
      <c r="W83" s="199">
        <v>0.66</v>
      </c>
      <c r="X83" s="199">
        <v>2.11</v>
      </c>
      <c r="Y83" s="199">
        <v>0</v>
      </c>
      <c r="Z83" s="199">
        <v>3.97</v>
      </c>
      <c r="AA83" s="199">
        <v>1</v>
      </c>
      <c r="AB83" s="199">
        <v>0</v>
      </c>
      <c r="AC83" s="199">
        <v>19.89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-57.93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76.17</v>
      </c>
      <c r="AP83" s="199">
        <v>-24.1</v>
      </c>
    </row>
    <row r="84" spans="1:42">
      <c r="A84" t="s">
        <v>126</v>
      </c>
      <c r="B84" s="199">
        <v>0</v>
      </c>
      <c r="C84" s="199">
        <v>0</v>
      </c>
      <c r="D84" s="199">
        <v>1.84</v>
      </c>
      <c r="E84" s="199">
        <v>0</v>
      </c>
      <c r="F84" s="199">
        <v>2.38</v>
      </c>
      <c r="G84" s="199">
        <v>2.38</v>
      </c>
      <c r="H84" s="199">
        <v>0</v>
      </c>
      <c r="I84" s="199">
        <v>0</v>
      </c>
      <c r="J84" s="199">
        <v>0</v>
      </c>
      <c r="K84" s="199">
        <v>16.649999999999999</v>
      </c>
      <c r="L84" s="199">
        <v>0.36</v>
      </c>
      <c r="M84" s="199">
        <v>2.0699999999999998</v>
      </c>
      <c r="N84" s="199">
        <v>1.69</v>
      </c>
      <c r="O84" s="199">
        <v>1.17</v>
      </c>
      <c r="P84" s="199">
        <v>0.72</v>
      </c>
      <c r="Q84" s="199">
        <v>0.24</v>
      </c>
      <c r="R84" s="199">
        <v>0.61</v>
      </c>
      <c r="S84" s="199">
        <v>0.38</v>
      </c>
      <c r="T84" s="199">
        <v>0</v>
      </c>
      <c r="U84" s="199">
        <v>2.02</v>
      </c>
      <c r="V84" s="199">
        <v>0.2</v>
      </c>
      <c r="W84" s="199">
        <v>0.66</v>
      </c>
      <c r="X84" s="199">
        <v>2.11</v>
      </c>
      <c r="Y84" s="199">
        <v>0</v>
      </c>
      <c r="Z84" s="199">
        <v>3.97</v>
      </c>
      <c r="AA84" s="199">
        <v>1</v>
      </c>
      <c r="AB84" s="199">
        <v>0</v>
      </c>
      <c r="AC84" s="199">
        <v>19.89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-57.93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76.17</v>
      </c>
      <c r="AP84" s="199">
        <v>-24.1</v>
      </c>
    </row>
    <row r="85" spans="1:42">
      <c r="A85" t="s">
        <v>127</v>
      </c>
      <c r="B85" s="199">
        <v>0</v>
      </c>
      <c r="C85" s="199">
        <v>0</v>
      </c>
      <c r="D85" s="199">
        <v>1.84</v>
      </c>
      <c r="E85" s="199">
        <v>0</v>
      </c>
      <c r="F85" s="199">
        <v>2.38</v>
      </c>
      <c r="G85" s="199">
        <v>2.38</v>
      </c>
      <c r="H85" s="199">
        <v>0</v>
      </c>
      <c r="I85" s="199">
        <v>0</v>
      </c>
      <c r="J85" s="199">
        <v>0</v>
      </c>
      <c r="K85" s="199">
        <v>16.649999999999999</v>
      </c>
      <c r="L85" s="199">
        <v>0.36</v>
      </c>
      <c r="M85" s="199">
        <v>2.0699999999999998</v>
      </c>
      <c r="N85" s="199">
        <v>1.69</v>
      </c>
      <c r="O85" s="199">
        <v>1.17</v>
      </c>
      <c r="P85" s="199">
        <v>0.72</v>
      </c>
      <c r="Q85" s="199">
        <v>0.24</v>
      </c>
      <c r="R85" s="199">
        <v>0.61</v>
      </c>
      <c r="S85" s="199">
        <v>0.38</v>
      </c>
      <c r="T85" s="199">
        <v>0</v>
      </c>
      <c r="U85" s="199">
        <v>2.02</v>
      </c>
      <c r="V85" s="199">
        <v>0.2</v>
      </c>
      <c r="W85" s="199">
        <v>0.66</v>
      </c>
      <c r="X85" s="199">
        <v>2.11</v>
      </c>
      <c r="Y85" s="199">
        <v>0</v>
      </c>
      <c r="Z85" s="199">
        <v>3.97</v>
      </c>
      <c r="AA85" s="199">
        <v>1</v>
      </c>
      <c r="AB85" s="199">
        <v>0</v>
      </c>
      <c r="AC85" s="199">
        <v>19.89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5.07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71.900000000000006</v>
      </c>
      <c r="AP85" s="199">
        <v>-24.1</v>
      </c>
    </row>
    <row r="86" spans="1:42">
      <c r="A86" t="s">
        <v>128</v>
      </c>
      <c r="B86" s="199">
        <v>0</v>
      </c>
      <c r="C86" s="199">
        <v>0</v>
      </c>
      <c r="D86" s="199">
        <v>1.84</v>
      </c>
      <c r="E86" s="199">
        <v>0</v>
      </c>
      <c r="F86" s="199">
        <v>2.38</v>
      </c>
      <c r="G86" s="199">
        <v>2.38</v>
      </c>
      <c r="H86" s="199">
        <v>0</v>
      </c>
      <c r="I86" s="199">
        <v>0</v>
      </c>
      <c r="J86" s="199">
        <v>0</v>
      </c>
      <c r="K86" s="199">
        <v>16.649999999999999</v>
      </c>
      <c r="L86" s="199">
        <v>0.36</v>
      </c>
      <c r="M86" s="199">
        <v>2.0699999999999998</v>
      </c>
      <c r="N86" s="199">
        <v>1.69</v>
      </c>
      <c r="O86" s="199">
        <v>1.17</v>
      </c>
      <c r="P86" s="199">
        <v>0.72</v>
      </c>
      <c r="Q86" s="199">
        <v>0.24</v>
      </c>
      <c r="R86" s="199">
        <v>0.61</v>
      </c>
      <c r="S86" s="199">
        <v>0.38</v>
      </c>
      <c r="T86" s="199">
        <v>0</v>
      </c>
      <c r="U86" s="199">
        <v>2.02</v>
      </c>
      <c r="V86" s="199">
        <v>0.2</v>
      </c>
      <c r="W86" s="199">
        <v>0.66</v>
      </c>
      <c r="X86" s="199">
        <v>2.11</v>
      </c>
      <c r="Y86" s="199">
        <v>0</v>
      </c>
      <c r="Z86" s="199">
        <v>3.97</v>
      </c>
      <c r="AA86" s="199">
        <v>1</v>
      </c>
      <c r="AB86" s="199">
        <v>0</v>
      </c>
      <c r="AC86" s="199">
        <v>19.89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5.07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67.37</v>
      </c>
      <c r="AP86" s="199">
        <v>-24.1</v>
      </c>
    </row>
    <row r="87" spans="1:42">
      <c r="A87" t="s">
        <v>129</v>
      </c>
      <c r="B87" s="199">
        <v>0</v>
      </c>
      <c r="C87" s="199">
        <v>0</v>
      </c>
      <c r="D87" s="199">
        <v>1.84</v>
      </c>
      <c r="E87" s="199">
        <v>0</v>
      </c>
      <c r="F87" s="199">
        <v>2.38</v>
      </c>
      <c r="G87" s="199">
        <v>2.38</v>
      </c>
      <c r="H87" s="199">
        <v>0</v>
      </c>
      <c r="I87" s="199">
        <v>0</v>
      </c>
      <c r="J87" s="199">
        <v>0</v>
      </c>
      <c r="K87" s="199">
        <v>16.649999999999999</v>
      </c>
      <c r="L87" s="199">
        <v>0.36</v>
      </c>
      <c r="M87" s="199">
        <v>2.0699999999999998</v>
      </c>
      <c r="N87" s="199">
        <v>1.69</v>
      </c>
      <c r="O87" s="199">
        <v>1.17</v>
      </c>
      <c r="P87" s="199">
        <v>0.72</v>
      </c>
      <c r="Q87" s="199">
        <v>0.24</v>
      </c>
      <c r="R87" s="199">
        <v>0.61</v>
      </c>
      <c r="S87" s="199">
        <v>0.38</v>
      </c>
      <c r="T87" s="199">
        <v>0</v>
      </c>
      <c r="U87" s="199">
        <v>2.02</v>
      </c>
      <c r="V87" s="199">
        <v>0.2</v>
      </c>
      <c r="W87" s="199">
        <v>0.66</v>
      </c>
      <c r="X87" s="199">
        <v>2.11</v>
      </c>
      <c r="Y87" s="199">
        <v>0</v>
      </c>
      <c r="Z87" s="199">
        <v>3.97</v>
      </c>
      <c r="AA87" s="199">
        <v>1</v>
      </c>
      <c r="AB87" s="199">
        <v>0</v>
      </c>
      <c r="AC87" s="199">
        <v>2.44</v>
      </c>
      <c r="AD87" s="199">
        <v>-5.83</v>
      </c>
      <c r="AE87" s="199">
        <v>0</v>
      </c>
      <c r="AF87" s="199">
        <v>0</v>
      </c>
      <c r="AG87" s="199">
        <v>0</v>
      </c>
      <c r="AH87" s="199">
        <v>0</v>
      </c>
      <c r="AI87" s="199">
        <v>5.07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67.959999999999994</v>
      </c>
      <c r="AP87" s="199">
        <v>-24.1</v>
      </c>
    </row>
    <row r="88" spans="1:42">
      <c r="A88" t="s">
        <v>130</v>
      </c>
      <c r="B88" s="199">
        <v>0</v>
      </c>
      <c r="C88" s="199">
        <v>0</v>
      </c>
      <c r="D88" s="199">
        <v>1.84</v>
      </c>
      <c r="E88" s="199">
        <v>0</v>
      </c>
      <c r="F88" s="199">
        <v>2.38</v>
      </c>
      <c r="G88" s="199">
        <v>2.38</v>
      </c>
      <c r="H88" s="199">
        <v>0</v>
      </c>
      <c r="I88" s="199">
        <v>0</v>
      </c>
      <c r="J88" s="199">
        <v>0</v>
      </c>
      <c r="K88" s="199">
        <v>16.649999999999999</v>
      </c>
      <c r="L88" s="199">
        <v>0.36</v>
      </c>
      <c r="M88" s="199">
        <v>2.0699999999999998</v>
      </c>
      <c r="N88" s="199">
        <v>1.69</v>
      </c>
      <c r="O88" s="199">
        <v>1.17</v>
      </c>
      <c r="P88" s="199">
        <v>0.72</v>
      </c>
      <c r="Q88" s="199">
        <v>0.24</v>
      </c>
      <c r="R88" s="199">
        <v>0.61</v>
      </c>
      <c r="S88" s="199">
        <v>0.38</v>
      </c>
      <c r="T88" s="199">
        <v>0</v>
      </c>
      <c r="U88" s="199">
        <v>2.02</v>
      </c>
      <c r="V88" s="199">
        <v>0.2</v>
      </c>
      <c r="W88" s="199">
        <v>0.66</v>
      </c>
      <c r="X88" s="199">
        <v>2.11</v>
      </c>
      <c r="Y88" s="199">
        <v>0</v>
      </c>
      <c r="Z88" s="199">
        <v>3.97</v>
      </c>
      <c r="AA88" s="199">
        <v>1</v>
      </c>
      <c r="AB88" s="199">
        <v>0</v>
      </c>
      <c r="AC88" s="199">
        <v>2.44</v>
      </c>
      <c r="AD88" s="199">
        <v>-5.83</v>
      </c>
      <c r="AE88" s="199">
        <v>0</v>
      </c>
      <c r="AF88" s="199">
        <v>0</v>
      </c>
      <c r="AG88" s="199">
        <v>0</v>
      </c>
      <c r="AH88" s="199">
        <v>0</v>
      </c>
      <c r="AI88" s="199">
        <v>5.07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67.959999999999994</v>
      </c>
      <c r="AP88" s="199">
        <v>-24.1</v>
      </c>
    </row>
    <row r="89" spans="1:42">
      <c r="A89" t="s">
        <v>131</v>
      </c>
      <c r="B89" s="199">
        <v>0</v>
      </c>
      <c r="C89" s="199">
        <v>0</v>
      </c>
      <c r="D89" s="199">
        <v>1.84</v>
      </c>
      <c r="E89" s="199">
        <v>0</v>
      </c>
      <c r="F89" s="199">
        <v>2.38</v>
      </c>
      <c r="G89" s="199">
        <v>2.38</v>
      </c>
      <c r="H89" s="199">
        <v>0</v>
      </c>
      <c r="I89" s="199">
        <v>0</v>
      </c>
      <c r="J89" s="199">
        <v>0</v>
      </c>
      <c r="K89" s="199">
        <v>16.649999999999999</v>
      </c>
      <c r="L89" s="199">
        <v>0.36</v>
      </c>
      <c r="M89" s="199">
        <v>2.0699999999999998</v>
      </c>
      <c r="N89" s="199">
        <v>1.69</v>
      </c>
      <c r="O89" s="199">
        <v>1.17</v>
      </c>
      <c r="P89" s="199">
        <v>0.72</v>
      </c>
      <c r="Q89" s="199">
        <v>0.24</v>
      </c>
      <c r="R89" s="199">
        <v>0.61</v>
      </c>
      <c r="S89" s="199">
        <v>0.38</v>
      </c>
      <c r="T89" s="199">
        <v>0</v>
      </c>
      <c r="U89" s="199">
        <v>2.02</v>
      </c>
      <c r="V89" s="199">
        <v>0.2</v>
      </c>
      <c r="W89" s="199">
        <v>0.66</v>
      </c>
      <c r="X89" s="199">
        <v>2.11</v>
      </c>
      <c r="Y89" s="199">
        <v>0</v>
      </c>
      <c r="Z89" s="199">
        <v>3.97</v>
      </c>
      <c r="AA89" s="199">
        <v>1</v>
      </c>
      <c r="AB89" s="199">
        <v>0</v>
      </c>
      <c r="AC89" s="199">
        <v>2.44</v>
      </c>
      <c r="AD89" s="199">
        <v>-5.83</v>
      </c>
      <c r="AE89" s="199">
        <v>0</v>
      </c>
      <c r="AF89" s="199">
        <v>0</v>
      </c>
      <c r="AG89" s="199">
        <v>0</v>
      </c>
      <c r="AH89" s="199">
        <v>0</v>
      </c>
      <c r="AI89" s="199">
        <v>5.07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67.959999999999994</v>
      </c>
      <c r="AP89" s="199">
        <v>-24.1</v>
      </c>
    </row>
    <row r="90" spans="1:42">
      <c r="A90" t="s">
        <v>132</v>
      </c>
      <c r="B90" s="199">
        <v>0</v>
      </c>
      <c r="C90" s="199">
        <v>0</v>
      </c>
      <c r="D90" s="199">
        <v>1.84</v>
      </c>
      <c r="E90" s="199">
        <v>0</v>
      </c>
      <c r="F90" s="199">
        <v>2.38</v>
      </c>
      <c r="G90" s="199">
        <v>2.38</v>
      </c>
      <c r="H90" s="199">
        <v>0</v>
      </c>
      <c r="I90" s="199">
        <v>0</v>
      </c>
      <c r="J90" s="199">
        <v>0</v>
      </c>
      <c r="K90" s="199">
        <v>16.649999999999999</v>
      </c>
      <c r="L90" s="199">
        <v>0.36</v>
      </c>
      <c r="M90" s="199">
        <v>2.0699999999999998</v>
      </c>
      <c r="N90" s="199">
        <v>1.69</v>
      </c>
      <c r="O90" s="199">
        <v>1.17</v>
      </c>
      <c r="P90" s="199">
        <v>0.72</v>
      </c>
      <c r="Q90" s="199">
        <v>0.24</v>
      </c>
      <c r="R90" s="199">
        <v>0.61</v>
      </c>
      <c r="S90" s="199">
        <v>0.38</v>
      </c>
      <c r="T90" s="199">
        <v>0</v>
      </c>
      <c r="U90" s="199">
        <v>2.02</v>
      </c>
      <c r="V90" s="199">
        <v>0.2</v>
      </c>
      <c r="W90" s="199">
        <v>0.66</v>
      </c>
      <c r="X90" s="199">
        <v>2.11</v>
      </c>
      <c r="Y90" s="199">
        <v>0</v>
      </c>
      <c r="Z90" s="199">
        <v>3.97</v>
      </c>
      <c r="AA90" s="199">
        <v>1</v>
      </c>
      <c r="AB90" s="199">
        <v>0</v>
      </c>
      <c r="AC90" s="199">
        <v>2.44</v>
      </c>
      <c r="AD90" s="199">
        <v>-13.54</v>
      </c>
      <c r="AE90" s="199">
        <v>0</v>
      </c>
      <c r="AF90" s="199">
        <v>0</v>
      </c>
      <c r="AG90" s="199">
        <v>0</v>
      </c>
      <c r="AH90" s="199">
        <v>0</v>
      </c>
      <c r="AI90" s="199">
        <v>6.48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91.98</v>
      </c>
      <c r="AP90" s="199">
        <v>-24.1</v>
      </c>
    </row>
    <row r="91" spans="1:42">
      <c r="A91" t="s">
        <v>133</v>
      </c>
      <c r="B91" s="199">
        <v>0</v>
      </c>
      <c r="C91" s="199">
        <v>0</v>
      </c>
      <c r="D91" s="199">
        <v>0.92</v>
      </c>
      <c r="E91" s="199">
        <v>0</v>
      </c>
      <c r="F91" s="199">
        <v>2.38</v>
      </c>
      <c r="G91" s="199">
        <v>2.38</v>
      </c>
      <c r="H91" s="199">
        <v>0</v>
      </c>
      <c r="I91" s="199">
        <v>0</v>
      </c>
      <c r="J91" s="199">
        <v>0</v>
      </c>
      <c r="K91" s="199">
        <v>16.649999999999999</v>
      </c>
      <c r="L91" s="199">
        <v>0.36</v>
      </c>
      <c r="M91" s="199">
        <v>2.0699999999999998</v>
      </c>
      <c r="N91" s="199">
        <v>1.69</v>
      </c>
      <c r="O91" s="199">
        <v>1.17</v>
      </c>
      <c r="P91" s="199">
        <v>0.69</v>
      </c>
      <c r="Q91" s="199">
        <v>0.24</v>
      </c>
      <c r="R91" s="199">
        <v>0.61</v>
      </c>
      <c r="S91" s="199">
        <v>0.38</v>
      </c>
      <c r="T91" s="199">
        <v>0</v>
      </c>
      <c r="U91" s="199">
        <v>2.02</v>
      </c>
      <c r="V91" s="199">
        <v>0.2</v>
      </c>
      <c r="W91" s="199">
        <v>0.66</v>
      </c>
      <c r="X91" s="199">
        <v>2.11</v>
      </c>
      <c r="Y91" s="199">
        <v>0</v>
      </c>
      <c r="Z91" s="199">
        <v>3.97</v>
      </c>
      <c r="AA91" s="199">
        <v>1</v>
      </c>
      <c r="AB91" s="199">
        <v>0</v>
      </c>
      <c r="AC91" s="199">
        <v>2.44</v>
      </c>
      <c r="AD91" s="199">
        <v>-13.54</v>
      </c>
      <c r="AE91" s="199">
        <v>0</v>
      </c>
      <c r="AF91" s="199">
        <v>0</v>
      </c>
      <c r="AG91" s="199">
        <v>0</v>
      </c>
      <c r="AH91" s="199">
        <v>0</v>
      </c>
      <c r="AI91" s="199">
        <v>-52.67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78.849999999999994</v>
      </c>
      <c r="AP91" s="199">
        <v>-24.1</v>
      </c>
    </row>
    <row r="92" spans="1:42">
      <c r="A92" t="s">
        <v>134</v>
      </c>
      <c r="B92" s="199">
        <v>0</v>
      </c>
      <c r="C92" s="199">
        <v>0</v>
      </c>
      <c r="D92" s="199">
        <v>1.84</v>
      </c>
      <c r="E92" s="199">
        <v>0</v>
      </c>
      <c r="F92" s="199">
        <v>2.38</v>
      </c>
      <c r="G92" s="199">
        <v>2.38</v>
      </c>
      <c r="H92" s="199">
        <v>0</v>
      </c>
      <c r="I92" s="199">
        <v>0</v>
      </c>
      <c r="J92" s="199">
        <v>0</v>
      </c>
      <c r="K92" s="199">
        <v>16.649999999999999</v>
      </c>
      <c r="L92" s="199">
        <v>0.36</v>
      </c>
      <c r="M92" s="199">
        <v>2.0699999999999998</v>
      </c>
      <c r="N92" s="199">
        <v>1.69</v>
      </c>
      <c r="O92" s="199">
        <v>1.17</v>
      </c>
      <c r="P92" s="199">
        <v>0.69</v>
      </c>
      <c r="Q92" s="199">
        <v>0.24</v>
      </c>
      <c r="R92" s="199">
        <v>0.61</v>
      </c>
      <c r="S92" s="199">
        <v>0.38</v>
      </c>
      <c r="T92" s="199">
        <v>0</v>
      </c>
      <c r="U92" s="199">
        <v>2.02</v>
      </c>
      <c r="V92" s="199">
        <v>0.2</v>
      </c>
      <c r="W92" s="199">
        <v>0.66</v>
      </c>
      <c r="X92" s="199">
        <v>2.11</v>
      </c>
      <c r="Y92" s="199">
        <v>0</v>
      </c>
      <c r="Z92" s="199">
        <v>3.97</v>
      </c>
      <c r="AA92" s="199">
        <v>1</v>
      </c>
      <c r="AB92" s="199">
        <v>0</v>
      </c>
      <c r="AC92" s="199">
        <v>2.44</v>
      </c>
      <c r="AD92" s="199">
        <v>-13.54</v>
      </c>
      <c r="AE92" s="199">
        <v>0</v>
      </c>
      <c r="AF92" s="199">
        <v>0</v>
      </c>
      <c r="AG92" s="199">
        <v>0</v>
      </c>
      <c r="AH92" s="199">
        <v>0</v>
      </c>
      <c r="AI92" s="199">
        <v>-52.67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78.849999999999994</v>
      </c>
      <c r="AP92" s="199">
        <v>-24.1</v>
      </c>
    </row>
    <row r="93" spans="1:42">
      <c r="A93" t="s">
        <v>135</v>
      </c>
      <c r="B93" s="199">
        <v>0</v>
      </c>
      <c r="C93" s="199">
        <v>0</v>
      </c>
      <c r="D93" s="199">
        <v>1.84</v>
      </c>
      <c r="E93" s="199">
        <v>0</v>
      </c>
      <c r="F93" s="199">
        <v>2.38</v>
      </c>
      <c r="G93" s="199">
        <v>2.38</v>
      </c>
      <c r="H93" s="199">
        <v>0</v>
      </c>
      <c r="I93" s="199">
        <v>0</v>
      </c>
      <c r="J93" s="199">
        <v>0</v>
      </c>
      <c r="K93" s="199">
        <v>16.649999999999999</v>
      </c>
      <c r="L93" s="199">
        <v>0.36</v>
      </c>
      <c r="M93" s="199">
        <v>2.0699999999999998</v>
      </c>
      <c r="N93" s="199">
        <v>1.69</v>
      </c>
      <c r="O93" s="199">
        <v>1.17</v>
      </c>
      <c r="P93" s="199">
        <v>0.69</v>
      </c>
      <c r="Q93" s="199">
        <v>0.24</v>
      </c>
      <c r="R93" s="199">
        <v>0.61</v>
      </c>
      <c r="S93" s="199">
        <v>0.38</v>
      </c>
      <c r="T93" s="199">
        <v>0</v>
      </c>
      <c r="U93" s="199">
        <v>2.02</v>
      </c>
      <c r="V93" s="199">
        <v>0.2</v>
      </c>
      <c r="W93" s="199">
        <v>0.66</v>
      </c>
      <c r="X93" s="199">
        <v>2.11</v>
      </c>
      <c r="Y93" s="199">
        <v>0</v>
      </c>
      <c r="Z93" s="199">
        <v>3.97</v>
      </c>
      <c r="AA93" s="199">
        <v>1</v>
      </c>
      <c r="AB93" s="199">
        <v>0</v>
      </c>
      <c r="AC93" s="199">
        <v>2.44</v>
      </c>
      <c r="AD93" s="199">
        <v>12.46</v>
      </c>
      <c r="AE93" s="199">
        <v>0</v>
      </c>
      <c r="AF93" s="199">
        <v>0</v>
      </c>
      <c r="AG93" s="199">
        <v>0</v>
      </c>
      <c r="AH93" s="199">
        <v>0</v>
      </c>
      <c r="AI93" s="199">
        <v>-52.67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79.599999999999994</v>
      </c>
      <c r="AP93" s="199">
        <v>-24.1</v>
      </c>
    </row>
    <row r="94" spans="1:42">
      <c r="A94" t="s">
        <v>136</v>
      </c>
      <c r="B94" s="199">
        <v>0</v>
      </c>
      <c r="C94" s="199">
        <v>0</v>
      </c>
      <c r="D94" s="199">
        <v>1.84</v>
      </c>
      <c r="E94" s="199">
        <v>0</v>
      </c>
      <c r="F94" s="199">
        <v>2.38</v>
      </c>
      <c r="G94" s="199">
        <v>2.38</v>
      </c>
      <c r="H94" s="199">
        <v>0</v>
      </c>
      <c r="I94" s="199">
        <v>0</v>
      </c>
      <c r="J94" s="199">
        <v>0</v>
      </c>
      <c r="K94" s="199">
        <v>16.649999999999999</v>
      </c>
      <c r="L94" s="199">
        <v>0.36</v>
      </c>
      <c r="M94" s="199">
        <v>2.0699999999999998</v>
      </c>
      <c r="N94" s="199">
        <v>1.69</v>
      </c>
      <c r="O94" s="199">
        <v>1.17</v>
      </c>
      <c r="P94" s="199">
        <v>0.69</v>
      </c>
      <c r="Q94" s="199">
        <v>0.24</v>
      </c>
      <c r="R94" s="199">
        <v>0.61</v>
      </c>
      <c r="S94" s="199">
        <v>0.38</v>
      </c>
      <c r="T94" s="199">
        <v>0</v>
      </c>
      <c r="U94" s="199">
        <v>2.02</v>
      </c>
      <c r="V94" s="199">
        <v>0.2</v>
      </c>
      <c r="W94" s="199">
        <v>0.66</v>
      </c>
      <c r="X94" s="199">
        <v>2.11</v>
      </c>
      <c r="Y94" s="199">
        <v>0</v>
      </c>
      <c r="Z94" s="199">
        <v>3.97</v>
      </c>
      <c r="AA94" s="199">
        <v>1</v>
      </c>
      <c r="AB94" s="199">
        <v>0</v>
      </c>
      <c r="AC94" s="199">
        <v>2.44</v>
      </c>
      <c r="AD94" s="199">
        <v>12.46</v>
      </c>
      <c r="AE94" s="199">
        <v>0</v>
      </c>
      <c r="AF94" s="199">
        <v>0</v>
      </c>
      <c r="AG94" s="199">
        <v>0</v>
      </c>
      <c r="AH94" s="199">
        <v>0</v>
      </c>
      <c r="AI94" s="199">
        <v>-52.67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79.599999999999994</v>
      </c>
      <c r="AP94" s="199">
        <v>-24.1</v>
      </c>
    </row>
    <row r="95" spans="1:42">
      <c r="A95" t="s">
        <v>137</v>
      </c>
      <c r="B95" s="199">
        <v>0</v>
      </c>
      <c r="C95" s="199">
        <v>0</v>
      </c>
      <c r="D95" s="199">
        <v>1.84</v>
      </c>
      <c r="E95" s="199">
        <v>0</v>
      </c>
      <c r="F95" s="199">
        <v>2.38</v>
      </c>
      <c r="G95" s="199">
        <v>2.38</v>
      </c>
      <c r="H95" s="199">
        <v>0</v>
      </c>
      <c r="I95" s="199">
        <v>0</v>
      </c>
      <c r="J95" s="199">
        <v>0</v>
      </c>
      <c r="K95" s="199">
        <v>16.649999999999999</v>
      </c>
      <c r="L95" s="199">
        <v>0.36</v>
      </c>
      <c r="M95" s="199">
        <v>2.0699999999999998</v>
      </c>
      <c r="N95" s="199">
        <v>1.69</v>
      </c>
      <c r="O95" s="199">
        <v>1.17</v>
      </c>
      <c r="P95" s="199">
        <v>0.71</v>
      </c>
      <c r="Q95" s="199">
        <v>0.24</v>
      </c>
      <c r="R95" s="199">
        <v>0.61</v>
      </c>
      <c r="S95" s="199">
        <v>0.38</v>
      </c>
      <c r="T95" s="199">
        <v>0</v>
      </c>
      <c r="U95" s="199">
        <v>2.02</v>
      </c>
      <c r="V95" s="199">
        <v>0.2</v>
      </c>
      <c r="W95" s="199">
        <v>0.66</v>
      </c>
      <c r="X95" s="199">
        <v>2.11</v>
      </c>
      <c r="Y95" s="199">
        <v>0</v>
      </c>
      <c r="Z95" s="199">
        <v>3.97</v>
      </c>
      <c r="AA95" s="199">
        <v>1</v>
      </c>
      <c r="AB95" s="199">
        <v>0</v>
      </c>
      <c r="AC95" s="199">
        <v>2.44</v>
      </c>
      <c r="AD95" s="199">
        <v>12.46</v>
      </c>
      <c r="AE95" s="199">
        <v>0</v>
      </c>
      <c r="AF95" s="199">
        <v>0</v>
      </c>
      <c r="AG95" s="199">
        <v>0</v>
      </c>
      <c r="AH95" s="199">
        <v>0</v>
      </c>
      <c r="AI95" s="199">
        <v>-60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79.599999999999994</v>
      </c>
      <c r="AP95" s="199">
        <v>-24.1</v>
      </c>
    </row>
    <row r="96" spans="1:42">
      <c r="A96" t="s">
        <v>138</v>
      </c>
      <c r="B96" s="199">
        <v>0</v>
      </c>
      <c r="C96" s="199">
        <v>0</v>
      </c>
      <c r="D96" s="199">
        <v>1.84</v>
      </c>
      <c r="E96" s="199">
        <v>0</v>
      </c>
      <c r="F96" s="199">
        <v>2.38</v>
      </c>
      <c r="G96" s="199">
        <v>2.38</v>
      </c>
      <c r="H96" s="199">
        <v>0</v>
      </c>
      <c r="I96" s="199">
        <v>0</v>
      </c>
      <c r="J96" s="199">
        <v>0</v>
      </c>
      <c r="K96" s="199">
        <v>16.649999999999999</v>
      </c>
      <c r="L96" s="199">
        <v>0.36</v>
      </c>
      <c r="M96" s="199">
        <v>2.0699999999999998</v>
      </c>
      <c r="N96" s="199">
        <v>1.69</v>
      </c>
      <c r="O96" s="199">
        <v>1.17</v>
      </c>
      <c r="P96" s="199">
        <v>0.71</v>
      </c>
      <c r="Q96" s="199">
        <v>0.24</v>
      </c>
      <c r="R96" s="199">
        <v>0.61</v>
      </c>
      <c r="S96" s="199">
        <v>0.38</v>
      </c>
      <c r="T96" s="199">
        <v>0</v>
      </c>
      <c r="U96" s="199">
        <v>2.02</v>
      </c>
      <c r="V96" s="199">
        <v>0.2</v>
      </c>
      <c r="W96" s="199">
        <v>0.66</v>
      </c>
      <c r="X96" s="199">
        <v>2.11</v>
      </c>
      <c r="Y96" s="199">
        <v>0</v>
      </c>
      <c r="Z96" s="199">
        <v>3.97</v>
      </c>
      <c r="AA96" s="199">
        <v>1</v>
      </c>
      <c r="AB96" s="199">
        <v>0</v>
      </c>
      <c r="AC96" s="199">
        <v>2.44</v>
      </c>
      <c r="AD96" s="199">
        <v>12.46</v>
      </c>
      <c r="AE96" s="199">
        <v>0</v>
      </c>
      <c r="AF96" s="199">
        <v>0</v>
      </c>
      <c r="AG96" s="199">
        <v>0</v>
      </c>
      <c r="AH96" s="199">
        <v>0</v>
      </c>
      <c r="AI96" s="199">
        <v>-60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78.849999999999994</v>
      </c>
      <c r="AP96" s="199">
        <v>-24.1</v>
      </c>
    </row>
    <row r="97" spans="1:42">
      <c r="A97" t="s">
        <v>139</v>
      </c>
      <c r="B97" s="199">
        <v>0</v>
      </c>
      <c r="C97" s="199">
        <v>0</v>
      </c>
      <c r="D97" s="199">
        <v>1.84</v>
      </c>
      <c r="E97" s="199">
        <v>0</v>
      </c>
      <c r="F97" s="199">
        <v>2.38</v>
      </c>
      <c r="G97" s="199">
        <v>2.38</v>
      </c>
      <c r="H97" s="199">
        <v>0</v>
      </c>
      <c r="I97" s="199">
        <v>0</v>
      </c>
      <c r="J97" s="199">
        <v>0</v>
      </c>
      <c r="K97" s="199">
        <v>16.649999999999999</v>
      </c>
      <c r="L97" s="199">
        <v>0.36</v>
      </c>
      <c r="M97" s="199">
        <v>2.0699999999999998</v>
      </c>
      <c r="N97" s="199">
        <v>1.69</v>
      </c>
      <c r="O97" s="199">
        <v>1.17</v>
      </c>
      <c r="P97" s="199">
        <v>0.71</v>
      </c>
      <c r="Q97" s="199">
        <v>0.24</v>
      </c>
      <c r="R97" s="199">
        <v>0.61</v>
      </c>
      <c r="S97" s="199">
        <v>0.38</v>
      </c>
      <c r="T97" s="199">
        <v>0</v>
      </c>
      <c r="U97" s="199">
        <v>2.02</v>
      </c>
      <c r="V97" s="199">
        <v>0.2</v>
      </c>
      <c r="W97" s="199">
        <v>0.66</v>
      </c>
      <c r="X97" s="199">
        <v>2.11</v>
      </c>
      <c r="Y97" s="199">
        <v>0</v>
      </c>
      <c r="Z97" s="199">
        <v>3.97</v>
      </c>
      <c r="AA97" s="199">
        <v>1</v>
      </c>
      <c r="AB97" s="199">
        <v>0</v>
      </c>
      <c r="AC97" s="199">
        <v>2.44</v>
      </c>
      <c r="AD97" s="199">
        <v>12.46</v>
      </c>
      <c r="AE97" s="199">
        <v>0</v>
      </c>
      <c r="AF97" s="199">
        <v>0</v>
      </c>
      <c r="AG97" s="199">
        <v>0</v>
      </c>
      <c r="AH97" s="199">
        <v>0</v>
      </c>
      <c r="AI97" s="199">
        <v>-52.67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82.58</v>
      </c>
      <c r="AP97" s="199">
        <v>-24.1</v>
      </c>
    </row>
    <row r="98" spans="1:42">
      <c r="A98" t="s">
        <v>140</v>
      </c>
      <c r="B98" s="199">
        <v>0</v>
      </c>
      <c r="C98" s="199">
        <v>0</v>
      </c>
      <c r="D98" s="199">
        <v>1.84</v>
      </c>
      <c r="E98" s="199">
        <v>0</v>
      </c>
      <c r="F98" s="199">
        <v>2.38</v>
      </c>
      <c r="G98" s="199">
        <v>2.38</v>
      </c>
      <c r="H98" s="199">
        <v>0</v>
      </c>
      <c r="I98" s="199">
        <v>0</v>
      </c>
      <c r="J98" s="199">
        <v>0</v>
      </c>
      <c r="K98" s="199">
        <v>16.649999999999999</v>
      </c>
      <c r="L98" s="199">
        <v>0.36</v>
      </c>
      <c r="M98" s="199">
        <v>2.0699999999999998</v>
      </c>
      <c r="N98" s="199">
        <v>1.69</v>
      </c>
      <c r="O98" s="199">
        <v>1.17</v>
      </c>
      <c r="P98" s="199">
        <v>0.71</v>
      </c>
      <c r="Q98" s="199">
        <v>0.24</v>
      </c>
      <c r="R98" s="199">
        <v>0.61</v>
      </c>
      <c r="S98" s="199">
        <v>0.38</v>
      </c>
      <c r="T98" s="199">
        <v>0</v>
      </c>
      <c r="U98" s="199">
        <v>2.02</v>
      </c>
      <c r="V98" s="199">
        <v>0.2</v>
      </c>
      <c r="W98" s="199">
        <v>0.66</v>
      </c>
      <c r="X98" s="199">
        <v>2.11</v>
      </c>
      <c r="Y98" s="199">
        <v>0</v>
      </c>
      <c r="Z98" s="199">
        <v>3.97</v>
      </c>
      <c r="AA98" s="199">
        <v>1</v>
      </c>
      <c r="AB98" s="199">
        <v>0</v>
      </c>
      <c r="AC98" s="199">
        <v>2.44</v>
      </c>
      <c r="AD98" s="199">
        <v>12.46</v>
      </c>
      <c r="AE98" s="199">
        <v>0</v>
      </c>
      <c r="AF98" s="199">
        <v>0</v>
      </c>
      <c r="AG98" s="199">
        <v>0</v>
      </c>
      <c r="AH98" s="199">
        <v>0</v>
      </c>
      <c r="AI98" s="199">
        <v>-52.67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78.849999999999994</v>
      </c>
      <c r="AP98" s="199">
        <v>-24.1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4.2830000000000069E-2</v>
      </c>
      <c r="E99">
        <f t="shared" si="0"/>
        <v>0</v>
      </c>
      <c r="F99">
        <f t="shared" si="0"/>
        <v>8.3879999999999941E-2</v>
      </c>
      <c r="G99">
        <f t="shared" si="0"/>
        <v>6.6699999999999912E-2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0.39960000000000051</v>
      </c>
      <c r="L99">
        <f t="shared" si="0"/>
        <v>8.6399999999999914E-3</v>
      </c>
      <c r="M99">
        <f t="shared" si="0"/>
        <v>4.9679999999999891E-2</v>
      </c>
      <c r="N99">
        <f t="shared" si="0"/>
        <v>4.0559999999999957E-2</v>
      </c>
      <c r="O99">
        <f t="shared" si="0"/>
        <v>2.8065000000000034E-2</v>
      </c>
      <c r="P99">
        <f t="shared" si="0"/>
        <v>1.7034999999999974E-2</v>
      </c>
      <c r="Q99">
        <f t="shared" si="0"/>
        <v>5.7599999999999917E-3</v>
      </c>
      <c r="R99">
        <f t="shared" si="0"/>
        <v>1.442499999999999E-2</v>
      </c>
      <c r="S99">
        <f t="shared" si="0"/>
        <v>9.1200000000000014E-3</v>
      </c>
      <c r="T99">
        <f t="shared" si="0"/>
        <v>0</v>
      </c>
      <c r="U99">
        <f t="shared" si="0"/>
        <v>4.8480000000000058E-2</v>
      </c>
      <c r="V99">
        <f t="shared" si="0"/>
        <v>4.7999999999999909E-3</v>
      </c>
      <c r="W99">
        <f t="shared" si="0"/>
        <v>1.5794999999999969E-2</v>
      </c>
      <c r="X99">
        <f t="shared" si="0"/>
        <v>5.0640000000000115E-2</v>
      </c>
      <c r="Y99">
        <f t="shared" si="0"/>
        <v>0</v>
      </c>
      <c r="Z99">
        <f t="shared" si="0"/>
        <v>9.5280000000000198E-2</v>
      </c>
      <c r="AA99">
        <f t="shared" si="0"/>
        <v>2.4E-2</v>
      </c>
      <c r="AB99">
        <f t="shared" si="0"/>
        <v>0</v>
      </c>
      <c r="AC99">
        <f t="shared" si="0"/>
        <v>0.44167000000000006</v>
      </c>
      <c r="AD99">
        <f t="shared" si="0"/>
        <v>4.1625000000000013E-3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-1.3040700000000012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4.6197949999999963</v>
      </c>
      <c r="AP99">
        <f t="shared" si="0"/>
        <v>-0.16338250000000007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1.07</v>
      </c>
      <c r="E3" s="199">
        <v>0</v>
      </c>
      <c r="F3" s="199">
        <v>3.04</v>
      </c>
      <c r="G3" s="199">
        <v>2.76</v>
      </c>
      <c r="H3" s="199">
        <v>0</v>
      </c>
      <c r="I3" s="199">
        <v>0</v>
      </c>
      <c r="J3" s="199">
        <v>0</v>
      </c>
      <c r="K3" s="199">
        <v>5.36</v>
      </c>
      <c r="L3" s="199">
        <v>2.0699999999999998</v>
      </c>
      <c r="M3" s="199">
        <v>0</v>
      </c>
      <c r="N3" s="199">
        <v>0.99</v>
      </c>
      <c r="O3" s="199">
        <v>0.79</v>
      </c>
      <c r="P3" s="199">
        <v>1.71</v>
      </c>
      <c r="Q3" s="199">
        <v>0.14000000000000001</v>
      </c>
      <c r="R3" s="199">
        <v>0.28999999999999998</v>
      </c>
      <c r="S3" s="199">
        <v>0.22</v>
      </c>
      <c r="T3" s="199">
        <v>0</v>
      </c>
      <c r="U3" s="199">
        <v>7.42</v>
      </c>
      <c r="V3" s="199">
        <v>0.12</v>
      </c>
      <c r="W3" s="199">
        <v>0.38</v>
      </c>
      <c r="X3" s="199">
        <v>1.22</v>
      </c>
      <c r="Y3" s="199">
        <v>0</v>
      </c>
      <c r="Z3" s="199">
        <v>2.2999999999999998</v>
      </c>
      <c r="AA3" s="199">
        <v>0.57999999999999996</v>
      </c>
      <c r="AB3" s="199">
        <v>0</v>
      </c>
      <c r="AC3" s="199">
        <v>13.11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29.05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126.76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1.07</v>
      </c>
      <c r="E4" s="199">
        <v>0</v>
      </c>
      <c r="F4" s="199">
        <v>3.04</v>
      </c>
      <c r="G4" s="199">
        <v>2.76</v>
      </c>
      <c r="H4" s="199">
        <v>0</v>
      </c>
      <c r="I4" s="199">
        <v>0</v>
      </c>
      <c r="J4" s="199">
        <v>0</v>
      </c>
      <c r="K4" s="199">
        <v>5.36</v>
      </c>
      <c r="L4" s="199">
        <v>2.0699999999999998</v>
      </c>
      <c r="M4" s="199">
        <v>0</v>
      </c>
      <c r="N4" s="199">
        <v>0.99</v>
      </c>
      <c r="O4" s="199">
        <v>0.79</v>
      </c>
      <c r="P4" s="199">
        <v>1.71</v>
      </c>
      <c r="Q4" s="199">
        <v>0.14000000000000001</v>
      </c>
      <c r="R4" s="199">
        <v>0.28999999999999998</v>
      </c>
      <c r="S4" s="199">
        <v>0.22</v>
      </c>
      <c r="T4" s="199">
        <v>0</v>
      </c>
      <c r="U4" s="199">
        <v>7.42</v>
      </c>
      <c r="V4" s="199">
        <v>0.12</v>
      </c>
      <c r="W4" s="199">
        <v>0.38</v>
      </c>
      <c r="X4" s="199">
        <v>1.22</v>
      </c>
      <c r="Y4" s="199">
        <v>0</v>
      </c>
      <c r="Z4" s="199">
        <v>2.2999999999999998</v>
      </c>
      <c r="AA4" s="199">
        <v>0.57999999999999996</v>
      </c>
      <c r="AB4" s="199">
        <v>0</v>
      </c>
      <c r="AC4" s="199">
        <v>13.11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29.05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126.76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1.07</v>
      </c>
      <c r="E5" s="199">
        <v>0</v>
      </c>
      <c r="F5" s="199">
        <v>3.04</v>
      </c>
      <c r="G5" s="199">
        <v>2.76</v>
      </c>
      <c r="H5" s="199">
        <v>0</v>
      </c>
      <c r="I5" s="199">
        <v>0</v>
      </c>
      <c r="J5" s="199">
        <v>0</v>
      </c>
      <c r="K5" s="199">
        <v>5.36</v>
      </c>
      <c r="L5" s="199">
        <v>2.0699999999999998</v>
      </c>
      <c r="M5" s="199">
        <v>0</v>
      </c>
      <c r="N5" s="199">
        <v>0.99</v>
      </c>
      <c r="O5" s="199">
        <v>0.8</v>
      </c>
      <c r="P5" s="199">
        <v>1.71</v>
      </c>
      <c r="Q5" s="199">
        <v>0.14000000000000001</v>
      </c>
      <c r="R5" s="199">
        <v>0.31</v>
      </c>
      <c r="S5" s="199">
        <v>0.22</v>
      </c>
      <c r="T5" s="199">
        <v>0</v>
      </c>
      <c r="U5" s="199">
        <v>7.42</v>
      </c>
      <c r="V5" s="199">
        <v>0.12</v>
      </c>
      <c r="W5" s="199">
        <v>0.38</v>
      </c>
      <c r="X5" s="199">
        <v>1.22</v>
      </c>
      <c r="Y5" s="199">
        <v>0</v>
      </c>
      <c r="Z5" s="199">
        <v>2.2999999999999998</v>
      </c>
      <c r="AA5" s="199">
        <v>0.57999999999999996</v>
      </c>
      <c r="AB5" s="199">
        <v>0</v>
      </c>
      <c r="AC5" s="199">
        <v>13.11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29.05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126.76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1.07</v>
      </c>
      <c r="E6" s="199">
        <v>0</v>
      </c>
      <c r="F6" s="199">
        <v>3.04</v>
      </c>
      <c r="G6" s="199">
        <v>2.76</v>
      </c>
      <c r="H6" s="199">
        <v>0</v>
      </c>
      <c r="I6" s="199">
        <v>0</v>
      </c>
      <c r="J6" s="199">
        <v>0</v>
      </c>
      <c r="K6" s="199">
        <v>5.36</v>
      </c>
      <c r="L6" s="199">
        <v>2.0699999999999998</v>
      </c>
      <c r="M6" s="199">
        <v>0</v>
      </c>
      <c r="N6" s="199">
        <v>0.99</v>
      </c>
      <c r="O6" s="199">
        <v>0.8</v>
      </c>
      <c r="P6" s="199">
        <v>1.71</v>
      </c>
      <c r="Q6" s="199">
        <v>0.14000000000000001</v>
      </c>
      <c r="R6" s="199">
        <v>0.31</v>
      </c>
      <c r="S6" s="199">
        <v>0.22</v>
      </c>
      <c r="T6" s="199">
        <v>0</v>
      </c>
      <c r="U6" s="199">
        <v>7.42</v>
      </c>
      <c r="V6" s="199">
        <v>0.12</v>
      </c>
      <c r="W6" s="199">
        <v>0.38</v>
      </c>
      <c r="X6" s="199">
        <v>1.22</v>
      </c>
      <c r="Y6" s="199">
        <v>0</v>
      </c>
      <c r="Z6" s="199">
        <v>2.2999999999999998</v>
      </c>
      <c r="AA6" s="199">
        <v>0.57999999999999996</v>
      </c>
      <c r="AB6" s="199">
        <v>0</v>
      </c>
      <c r="AC6" s="199">
        <v>13.11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29.05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126.76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1.07</v>
      </c>
      <c r="E7" s="199">
        <v>0</v>
      </c>
      <c r="F7" s="199">
        <v>3.04</v>
      </c>
      <c r="G7" s="199">
        <v>2.76</v>
      </c>
      <c r="H7" s="199">
        <v>0</v>
      </c>
      <c r="I7" s="199">
        <v>0</v>
      </c>
      <c r="J7" s="199">
        <v>0</v>
      </c>
      <c r="K7" s="199">
        <v>5.36</v>
      </c>
      <c r="L7" s="199">
        <v>2.0699999999999998</v>
      </c>
      <c r="M7" s="199">
        <v>0</v>
      </c>
      <c r="N7" s="199">
        <v>0.99</v>
      </c>
      <c r="O7" s="199">
        <v>0.8</v>
      </c>
      <c r="P7" s="199">
        <v>1.71</v>
      </c>
      <c r="Q7" s="199">
        <v>0.14000000000000001</v>
      </c>
      <c r="R7" s="199">
        <v>0.34</v>
      </c>
      <c r="S7" s="199">
        <v>0.22</v>
      </c>
      <c r="T7" s="199">
        <v>0</v>
      </c>
      <c r="U7" s="199">
        <v>7.42</v>
      </c>
      <c r="V7" s="199">
        <v>0.12</v>
      </c>
      <c r="W7" s="199">
        <v>0.38</v>
      </c>
      <c r="X7" s="199">
        <v>1.22</v>
      </c>
      <c r="Y7" s="199">
        <v>0</v>
      </c>
      <c r="Z7" s="199">
        <v>2.2999999999999998</v>
      </c>
      <c r="AA7" s="199">
        <v>0.57999999999999996</v>
      </c>
      <c r="AB7" s="199">
        <v>0</v>
      </c>
      <c r="AC7" s="199">
        <v>13.11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29.05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109.76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1.07</v>
      </c>
      <c r="E8" s="199">
        <v>0</v>
      </c>
      <c r="F8" s="199">
        <v>3.04</v>
      </c>
      <c r="G8" s="199">
        <v>2.76</v>
      </c>
      <c r="H8" s="199">
        <v>0</v>
      </c>
      <c r="I8" s="199">
        <v>0</v>
      </c>
      <c r="J8" s="199">
        <v>0</v>
      </c>
      <c r="K8" s="199">
        <v>5.36</v>
      </c>
      <c r="L8" s="199">
        <v>2.0699999999999998</v>
      </c>
      <c r="M8" s="199">
        <v>0</v>
      </c>
      <c r="N8" s="199">
        <v>0.99</v>
      </c>
      <c r="O8" s="199">
        <v>0.8</v>
      </c>
      <c r="P8" s="199">
        <v>1.71</v>
      </c>
      <c r="Q8" s="199">
        <v>0.14000000000000001</v>
      </c>
      <c r="R8" s="199">
        <v>0.34</v>
      </c>
      <c r="S8" s="199">
        <v>0.22</v>
      </c>
      <c r="T8" s="199">
        <v>0</v>
      </c>
      <c r="U8" s="199">
        <v>7.42</v>
      </c>
      <c r="V8" s="199">
        <v>0.12</v>
      </c>
      <c r="W8" s="199">
        <v>0.38</v>
      </c>
      <c r="X8" s="199">
        <v>1.22</v>
      </c>
      <c r="Y8" s="199">
        <v>0</v>
      </c>
      <c r="Z8" s="199">
        <v>2.2999999999999998</v>
      </c>
      <c r="AA8" s="199">
        <v>0.57999999999999996</v>
      </c>
      <c r="AB8" s="199">
        <v>0</v>
      </c>
      <c r="AC8" s="199">
        <v>13.11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29.05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109.76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1.07</v>
      </c>
      <c r="E9" s="199">
        <v>0</v>
      </c>
      <c r="F9" s="199">
        <v>3.04</v>
      </c>
      <c r="G9" s="199">
        <v>2.76</v>
      </c>
      <c r="H9" s="199">
        <v>0</v>
      </c>
      <c r="I9" s="199">
        <v>0</v>
      </c>
      <c r="J9" s="199">
        <v>0</v>
      </c>
      <c r="K9" s="199">
        <v>5.36</v>
      </c>
      <c r="L9" s="199">
        <v>2.0699999999999998</v>
      </c>
      <c r="M9" s="199">
        <v>0</v>
      </c>
      <c r="N9" s="199">
        <v>0.99</v>
      </c>
      <c r="O9" s="199">
        <v>0.8</v>
      </c>
      <c r="P9" s="199">
        <v>1.71</v>
      </c>
      <c r="Q9" s="199">
        <v>0.14000000000000001</v>
      </c>
      <c r="R9" s="199">
        <v>0.35</v>
      </c>
      <c r="S9" s="199">
        <v>0.22</v>
      </c>
      <c r="T9" s="199">
        <v>0</v>
      </c>
      <c r="U9" s="199">
        <v>7.42</v>
      </c>
      <c r="V9" s="199">
        <v>0.12</v>
      </c>
      <c r="W9" s="199">
        <v>0.38</v>
      </c>
      <c r="X9" s="199">
        <v>1.22</v>
      </c>
      <c r="Y9" s="199">
        <v>0</v>
      </c>
      <c r="Z9" s="199">
        <v>2.2999999999999998</v>
      </c>
      <c r="AA9" s="199">
        <v>0.57999999999999996</v>
      </c>
      <c r="AB9" s="199">
        <v>0</v>
      </c>
      <c r="AC9" s="199">
        <v>13.11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29.05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99.76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1.07</v>
      </c>
      <c r="E10" s="199">
        <v>0</v>
      </c>
      <c r="F10" s="199">
        <v>3.04</v>
      </c>
      <c r="G10" s="199">
        <v>2.76</v>
      </c>
      <c r="H10" s="199">
        <v>0</v>
      </c>
      <c r="I10" s="199">
        <v>0</v>
      </c>
      <c r="J10" s="199">
        <v>0</v>
      </c>
      <c r="K10" s="199">
        <v>5.36</v>
      </c>
      <c r="L10" s="199">
        <v>2.0699999999999998</v>
      </c>
      <c r="M10" s="199">
        <v>0</v>
      </c>
      <c r="N10" s="199">
        <v>0.99</v>
      </c>
      <c r="O10" s="199">
        <v>0.8</v>
      </c>
      <c r="P10" s="199">
        <v>1.71</v>
      </c>
      <c r="Q10" s="199">
        <v>0.14000000000000001</v>
      </c>
      <c r="R10" s="199">
        <v>0.35</v>
      </c>
      <c r="S10" s="199">
        <v>0.22</v>
      </c>
      <c r="T10" s="199">
        <v>0</v>
      </c>
      <c r="U10" s="199">
        <v>7.42</v>
      </c>
      <c r="V10" s="199">
        <v>0.12</v>
      </c>
      <c r="W10" s="199">
        <v>0.38</v>
      </c>
      <c r="X10" s="199">
        <v>1.22</v>
      </c>
      <c r="Y10" s="199">
        <v>0</v>
      </c>
      <c r="Z10" s="199">
        <v>2.2999999999999998</v>
      </c>
      <c r="AA10" s="199">
        <v>0.57999999999999996</v>
      </c>
      <c r="AB10" s="199">
        <v>0</v>
      </c>
      <c r="AC10" s="199">
        <v>13.11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29.05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99.76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1.07</v>
      </c>
      <c r="E11" s="199">
        <v>0</v>
      </c>
      <c r="F11" s="199">
        <v>3.04</v>
      </c>
      <c r="G11" s="199">
        <v>2.76</v>
      </c>
      <c r="H11" s="199">
        <v>0</v>
      </c>
      <c r="I11" s="199">
        <v>0</v>
      </c>
      <c r="J11" s="199">
        <v>0</v>
      </c>
      <c r="K11" s="199">
        <v>5.36</v>
      </c>
      <c r="L11" s="199">
        <v>2.0699999999999998</v>
      </c>
      <c r="M11" s="199">
        <v>0</v>
      </c>
      <c r="N11" s="199">
        <v>0.99</v>
      </c>
      <c r="O11" s="199">
        <v>0.8</v>
      </c>
      <c r="P11" s="199">
        <v>1.71</v>
      </c>
      <c r="Q11" s="199">
        <v>0.14000000000000001</v>
      </c>
      <c r="R11" s="199">
        <v>0.35</v>
      </c>
      <c r="S11" s="199">
        <v>0.22</v>
      </c>
      <c r="T11" s="199">
        <v>0</v>
      </c>
      <c r="U11" s="199">
        <v>7.42</v>
      </c>
      <c r="V11" s="199">
        <v>0.12</v>
      </c>
      <c r="W11" s="199">
        <v>0.38</v>
      </c>
      <c r="X11" s="199">
        <v>1.22</v>
      </c>
      <c r="Y11" s="199">
        <v>0</v>
      </c>
      <c r="Z11" s="199">
        <v>2.2999999999999998</v>
      </c>
      <c r="AA11" s="199">
        <v>0.57999999999999996</v>
      </c>
      <c r="AB11" s="199">
        <v>0</v>
      </c>
      <c r="AC11" s="199">
        <v>13.11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29.05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89.76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1.07</v>
      </c>
      <c r="E12" s="199">
        <v>0</v>
      </c>
      <c r="F12" s="199">
        <v>3.04</v>
      </c>
      <c r="G12" s="199">
        <v>2.76</v>
      </c>
      <c r="H12" s="199">
        <v>0</v>
      </c>
      <c r="I12" s="199">
        <v>0</v>
      </c>
      <c r="J12" s="199">
        <v>0</v>
      </c>
      <c r="K12" s="199">
        <v>5.36</v>
      </c>
      <c r="L12" s="199">
        <v>2.0699999999999998</v>
      </c>
      <c r="M12" s="199">
        <v>0</v>
      </c>
      <c r="N12" s="199">
        <v>0.99</v>
      </c>
      <c r="O12" s="199">
        <v>0.8</v>
      </c>
      <c r="P12" s="199">
        <v>1.71</v>
      </c>
      <c r="Q12" s="199">
        <v>0.14000000000000001</v>
      </c>
      <c r="R12" s="199">
        <v>0.35</v>
      </c>
      <c r="S12" s="199">
        <v>0.22</v>
      </c>
      <c r="T12" s="199">
        <v>0</v>
      </c>
      <c r="U12" s="199">
        <v>7.42</v>
      </c>
      <c r="V12" s="199">
        <v>0.12</v>
      </c>
      <c r="W12" s="199">
        <v>0.38</v>
      </c>
      <c r="X12" s="199">
        <v>1.22</v>
      </c>
      <c r="Y12" s="199">
        <v>0</v>
      </c>
      <c r="Z12" s="199">
        <v>2.2999999999999998</v>
      </c>
      <c r="AA12" s="199">
        <v>0.57999999999999996</v>
      </c>
      <c r="AB12" s="199">
        <v>0</v>
      </c>
      <c r="AC12" s="199">
        <v>13.11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29.05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109.76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1.07</v>
      </c>
      <c r="E13" s="199">
        <v>0</v>
      </c>
      <c r="F13" s="199">
        <v>3.04</v>
      </c>
      <c r="G13" s="199">
        <v>2.76</v>
      </c>
      <c r="H13" s="199">
        <v>0</v>
      </c>
      <c r="I13" s="199">
        <v>0</v>
      </c>
      <c r="J13" s="199">
        <v>0</v>
      </c>
      <c r="K13" s="199">
        <v>5.36</v>
      </c>
      <c r="L13" s="199">
        <v>2.0699999999999998</v>
      </c>
      <c r="M13" s="199">
        <v>0</v>
      </c>
      <c r="N13" s="199">
        <v>0.99</v>
      </c>
      <c r="O13" s="199">
        <v>0.8</v>
      </c>
      <c r="P13" s="199">
        <v>1.71</v>
      </c>
      <c r="Q13" s="199">
        <v>0.14000000000000001</v>
      </c>
      <c r="R13" s="199">
        <v>0.34</v>
      </c>
      <c r="S13" s="199">
        <v>0.22</v>
      </c>
      <c r="T13" s="199">
        <v>0</v>
      </c>
      <c r="U13" s="199">
        <v>7.42</v>
      </c>
      <c r="V13" s="199">
        <v>0.12</v>
      </c>
      <c r="W13" s="199">
        <v>0.38</v>
      </c>
      <c r="X13" s="199">
        <v>1.22</v>
      </c>
      <c r="Y13" s="199">
        <v>0</v>
      </c>
      <c r="Z13" s="199">
        <v>2.2999999999999998</v>
      </c>
      <c r="AA13" s="199">
        <v>0.57999999999999996</v>
      </c>
      <c r="AB13" s="199">
        <v>0</v>
      </c>
      <c r="AC13" s="199">
        <v>13.11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29.05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109.76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1.07</v>
      </c>
      <c r="E14" s="199">
        <v>0</v>
      </c>
      <c r="F14" s="199">
        <v>3.04</v>
      </c>
      <c r="G14" s="199">
        <v>2.76</v>
      </c>
      <c r="H14" s="199">
        <v>0</v>
      </c>
      <c r="I14" s="199">
        <v>0</v>
      </c>
      <c r="J14" s="199">
        <v>0</v>
      </c>
      <c r="K14" s="199">
        <v>5.36</v>
      </c>
      <c r="L14" s="199">
        <v>2.0699999999999998</v>
      </c>
      <c r="M14" s="199">
        <v>0</v>
      </c>
      <c r="N14" s="199">
        <v>0.99</v>
      </c>
      <c r="O14" s="199">
        <v>0.8</v>
      </c>
      <c r="P14" s="199">
        <v>1.71</v>
      </c>
      <c r="Q14" s="199">
        <v>0.14000000000000001</v>
      </c>
      <c r="R14" s="199">
        <v>0.34</v>
      </c>
      <c r="S14" s="199">
        <v>0.22</v>
      </c>
      <c r="T14" s="199">
        <v>0</v>
      </c>
      <c r="U14" s="199">
        <v>7.42</v>
      </c>
      <c r="V14" s="199">
        <v>0.12</v>
      </c>
      <c r="W14" s="199">
        <v>0.38</v>
      </c>
      <c r="X14" s="199">
        <v>1.22</v>
      </c>
      <c r="Y14" s="199">
        <v>0</v>
      </c>
      <c r="Z14" s="199">
        <v>2.2999999999999998</v>
      </c>
      <c r="AA14" s="199">
        <v>0.57999999999999996</v>
      </c>
      <c r="AB14" s="199">
        <v>0</v>
      </c>
      <c r="AC14" s="199">
        <v>13.11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29.05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126.44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1.07</v>
      </c>
      <c r="E15" s="199">
        <v>0</v>
      </c>
      <c r="F15" s="199">
        <v>3.04</v>
      </c>
      <c r="G15" s="199">
        <v>2.76</v>
      </c>
      <c r="H15" s="199">
        <v>0</v>
      </c>
      <c r="I15" s="199">
        <v>0</v>
      </c>
      <c r="J15" s="199">
        <v>0</v>
      </c>
      <c r="K15" s="199">
        <v>5.36</v>
      </c>
      <c r="L15" s="199">
        <v>2.0699999999999998</v>
      </c>
      <c r="M15" s="199">
        <v>0</v>
      </c>
      <c r="N15" s="199">
        <v>0.99</v>
      </c>
      <c r="O15" s="199">
        <v>0.8</v>
      </c>
      <c r="P15" s="199">
        <v>1.71</v>
      </c>
      <c r="Q15" s="199">
        <v>0.14000000000000001</v>
      </c>
      <c r="R15" s="199">
        <v>0.33</v>
      </c>
      <c r="S15" s="199">
        <v>0.22</v>
      </c>
      <c r="T15" s="199">
        <v>0</v>
      </c>
      <c r="U15" s="199">
        <v>7.42</v>
      </c>
      <c r="V15" s="199">
        <v>0.12</v>
      </c>
      <c r="W15" s="199">
        <v>0.38</v>
      </c>
      <c r="X15" s="199">
        <v>1.22</v>
      </c>
      <c r="Y15" s="199">
        <v>0</v>
      </c>
      <c r="Z15" s="199">
        <v>2.2999999999999998</v>
      </c>
      <c r="AA15" s="199">
        <v>0.57999999999999996</v>
      </c>
      <c r="AB15" s="199">
        <v>0</v>
      </c>
      <c r="AC15" s="199">
        <v>12.11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29.05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126.76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1.07</v>
      </c>
      <c r="E16" s="199">
        <v>0</v>
      </c>
      <c r="F16" s="199">
        <v>3.04</v>
      </c>
      <c r="G16" s="199">
        <v>2.76</v>
      </c>
      <c r="H16" s="199">
        <v>0</v>
      </c>
      <c r="I16" s="199">
        <v>0</v>
      </c>
      <c r="J16" s="199">
        <v>0</v>
      </c>
      <c r="K16" s="199">
        <v>5.36</v>
      </c>
      <c r="L16" s="199">
        <v>2.0699999999999998</v>
      </c>
      <c r="M16" s="199">
        <v>0</v>
      </c>
      <c r="N16" s="199">
        <v>0.99</v>
      </c>
      <c r="O16" s="199">
        <v>0.8</v>
      </c>
      <c r="P16" s="199">
        <v>1.71</v>
      </c>
      <c r="Q16" s="199">
        <v>0.14000000000000001</v>
      </c>
      <c r="R16" s="199">
        <v>0.33</v>
      </c>
      <c r="S16" s="199">
        <v>0.22</v>
      </c>
      <c r="T16" s="199">
        <v>0</v>
      </c>
      <c r="U16" s="199">
        <v>7.42</v>
      </c>
      <c r="V16" s="199">
        <v>0.12</v>
      </c>
      <c r="W16" s="199">
        <v>0.38</v>
      </c>
      <c r="X16" s="199">
        <v>1.22</v>
      </c>
      <c r="Y16" s="199">
        <v>0</v>
      </c>
      <c r="Z16" s="199">
        <v>2.2999999999999998</v>
      </c>
      <c r="AA16" s="199">
        <v>0.57999999999999996</v>
      </c>
      <c r="AB16" s="199">
        <v>0</v>
      </c>
      <c r="AC16" s="199">
        <v>12.11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29.05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126.76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1.07</v>
      </c>
      <c r="E17" s="199">
        <v>0</v>
      </c>
      <c r="F17" s="199">
        <v>3.04</v>
      </c>
      <c r="G17" s="199">
        <v>2.76</v>
      </c>
      <c r="H17" s="199">
        <v>0</v>
      </c>
      <c r="I17" s="199">
        <v>0</v>
      </c>
      <c r="J17" s="199">
        <v>0</v>
      </c>
      <c r="K17" s="199">
        <v>5.36</v>
      </c>
      <c r="L17" s="199">
        <v>2.0699999999999998</v>
      </c>
      <c r="M17" s="199">
        <v>0</v>
      </c>
      <c r="N17" s="199">
        <v>0.99</v>
      </c>
      <c r="O17" s="199">
        <v>0.8</v>
      </c>
      <c r="P17" s="199">
        <v>1.71</v>
      </c>
      <c r="Q17" s="199">
        <v>0.14000000000000001</v>
      </c>
      <c r="R17" s="199">
        <v>0.33</v>
      </c>
      <c r="S17" s="199">
        <v>0.22</v>
      </c>
      <c r="T17" s="199">
        <v>0</v>
      </c>
      <c r="U17" s="199">
        <v>7.42</v>
      </c>
      <c r="V17" s="199">
        <v>0.12</v>
      </c>
      <c r="W17" s="199">
        <v>0.38</v>
      </c>
      <c r="X17" s="199">
        <v>1.22</v>
      </c>
      <c r="Y17" s="199">
        <v>0</v>
      </c>
      <c r="Z17" s="199">
        <v>2.2999999999999998</v>
      </c>
      <c r="AA17" s="199">
        <v>0.57999999999999996</v>
      </c>
      <c r="AB17" s="199">
        <v>0</v>
      </c>
      <c r="AC17" s="199">
        <v>12.11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29.05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126.76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1.07</v>
      </c>
      <c r="E18" s="199">
        <v>0</v>
      </c>
      <c r="F18" s="199">
        <v>3.04</v>
      </c>
      <c r="G18" s="199">
        <v>2.76</v>
      </c>
      <c r="H18" s="199">
        <v>0</v>
      </c>
      <c r="I18" s="199">
        <v>0</v>
      </c>
      <c r="J18" s="199">
        <v>0</v>
      </c>
      <c r="K18" s="199">
        <v>5.36</v>
      </c>
      <c r="L18" s="199">
        <v>2.0699999999999998</v>
      </c>
      <c r="M18" s="199">
        <v>0</v>
      </c>
      <c r="N18" s="199">
        <v>0.99</v>
      </c>
      <c r="O18" s="199">
        <v>0.8</v>
      </c>
      <c r="P18" s="199">
        <v>1.71</v>
      </c>
      <c r="Q18" s="199">
        <v>0.14000000000000001</v>
      </c>
      <c r="R18" s="199">
        <v>0.33</v>
      </c>
      <c r="S18" s="199">
        <v>0.22</v>
      </c>
      <c r="T18" s="199">
        <v>0</v>
      </c>
      <c r="U18" s="199">
        <v>7.42</v>
      </c>
      <c r="V18" s="199">
        <v>0.12</v>
      </c>
      <c r="W18" s="199">
        <v>0.38</v>
      </c>
      <c r="X18" s="199">
        <v>1.22</v>
      </c>
      <c r="Y18" s="199">
        <v>0</v>
      </c>
      <c r="Z18" s="199">
        <v>2.2999999999999998</v>
      </c>
      <c r="AA18" s="199">
        <v>0.57999999999999996</v>
      </c>
      <c r="AB18" s="199">
        <v>0</v>
      </c>
      <c r="AC18" s="199">
        <v>12.11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29.05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126.76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1.07</v>
      </c>
      <c r="E19" s="199">
        <v>0</v>
      </c>
      <c r="F19" s="199">
        <v>3.04</v>
      </c>
      <c r="G19" s="199">
        <v>2.76</v>
      </c>
      <c r="H19" s="199">
        <v>0</v>
      </c>
      <c r="I19" s="199">
        <v>0</v>
      </c>
      <c r="J19" s="199">
        <v>0</v>
      </c>
      <c r="K19" s="199">
        <v>5.36</v>
      </c>
      <c r="L19" s="199">
        <v>2.0699999999999998</v>
      </c>
      <c r="M19" s="199">
        <v>0</v>
      </c>
      <c r="N19" s="199">
        <v>0.99</v>
      </c>
      <c r="O19" s="199">
        <v>0.8</v>
      </c>
      <c r="P19" s="199">
        <v>1.71</v>
      </c>
      <c r="Q19" s="199">
        <v>0.14000000000000001</v>
      </c>
      <c r="R19" s="199">
        <v>0.34</v>
      </c>
      <c r="S19" s="199">
        <v>0.22</v>
      </c>
      <c r="T19" s="199">
        <v>0</v>
      </c>
      <c r="U19" s="199">
        <v>7.42</v>
      </c>
      <c r="V19" s="199">
        <v>0.12</v>
      </c>
      <c r="W19" s="199">
        <v>0.38</v>
      </c>
      <c r="X19" s="199">
        <v>1.22</v>
      </c>
      <c r="Y19" s="199">
        <v>0</v>
      </c>
      <c r="Z19" s="199">
        <v>2.2999999999999998</v>
      </c>
      <c r="AA19" s="199">
        <v>0.57999999999999996</v>
      </c>
      <c r="AB19" s="199">
        <v>0</v>
      </c>
      <c r="AC19" s="199">
        <v>12.11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29.05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126.76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1.07</v>
      </c>
      <c r="E20" s="199">
        <v>0</v>
      </c>
      <c r="F20" s="199">
        <v>3.04</v>
      </c>
      <c r="G20" s="199">
        <v>2.76</v>
      </c>
      <c r="H20" s="199">
        <v>0</v>
      </c>
      <c r="I20" s="199">
        <v>0</v>
      </c>
      <c r="J20" s="199">
        <v>0</v>
      </c>
      <c r="K20" s="199">
        <v>5.36</v>
      </c>
      <c r="L20" s="199">
        <v>2.0699999999999998</v>
      </c>
      <c r="M20" s="199">
        <v>0</v>
      </c>
      <c r="N20" s="199">
        <v>0.99</v>
      </c>
      <c r="O20" s="199">
        <v>0.8</v>
      </c>
      <c r="P20" s="199">
        <v>1.71</v>
      </c>
      <c r="Q20" s="199">
        <v>0.14000000000000001</v>
      </c>
      <c r="R20" s="199">
        <v>0.35</v>
      </c>
      <c r="S20" s="199">
        <v>0.22</v>
      </c>
      <c r="T20" s="199">
        <v>0</v>
      </c>
      <c r="U20" s="199">
        <v>7.42</v>
      </c>
      <c r="V20" s="199">
        <v>0.12</v>
      </c>
      <c r="W20" s="199">
        <v>0.38</v>
      </c>
      <c r="X20" s="199">
        <v>1.22</v>
      </c>
      <c r="Y20" s="199">
        <v>0</v>
      </c>
      <c r="Z20" s="199">
        <v>2.2999999999999998</v>
      </c>
      <c r="AA20" s="199">
        <v>0.57999999999999996</v>
      </c>
      <c r="AB20" s="199">
        <v>0</v>
      </c>
      <c r="AC20" s="199">
        <v>12.11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29.05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126.76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1.07</v>
      </c>
      <c r="E21" s="199">
        <v>0</v>
      </c>
      <c r="F21" s="199">
        <v>3.04</v>
      </c>
      <c r="G21" s="199">
        <v>2.76</v>
      </c>
      <c r="H21" s="199">
        <v>0</v>
      </c>
      <c r="I21" s="199">
        <v>0</v>
      </c>
      <c r="J21" s="199">
        <v>0</v>
      </c>
      <c r="K21" s="199">
        <v>5.36</v>
      </c>
      <c r="L21" s="199">
        <v>2.0699999999999998</v>
      </c>
      <c r="M21" s="199">
        <v>0</v>
      </c>
      <c r="N21" s="199">
        <v>0.99</v>
      </c>
      <c r="O21" s="199">
        <v>0.8</v>
      </c>
      <c r="P21" s="199">
        <v>1.74</v>
      </c>
      <c r="Q21" s="199">
        <v>0.14000000000000001</v>
      </c>
      <c r="R21" s="199">
        <v>0.35</v>
      </c>
      <c r="S21" s="199">
        <v>0.22</v>
      </c>
      <c r="T21" s="199">
        <v>0</v>
      </c>
      <c r="U21" s="199">
        <v>7.42</v>
      </c>
      <c r="V21" s="199">
        <v>0.12</v>
      </c>
      <c r="W21" s="199">
        <v>0.38</v>
      </c>
      <c r="X21" s="199">
        <v>1.22</v>
      </c>
      <c r="Y21" s="199">
        <v>0</v>
      </c>
      <c r="Z21" s="199">
        <v>2.2999999999999998</v>
      </c>
      <c r="AA21" s="199">
        <v>0.57999999999999996</v>
      </c>
      <c r="AB21" s="199">
        <v>0</v>
      </c>
      <c r="AC21" s="199">
        <v>12.11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29.05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126.76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1.07</v>
      </c>
      <c r="E22" s="199">
        <v>0</v>
      </c>
      <c r="F22" s="199">
        <v>3.04</v>
      </c>
      <c r="G22" s="199">
        <v>2.76</v>
      </c>
      <c r="H22" s="199">
        <v>0</v>
      </c>
      <c r="I22" s="199">
        <v>0</v>
      </c>
      <c r="J22" s="199">
        <v>0</v>
      </c>
      <c r="K22" s="199">
        <v>5.36</v>
      </c>
      <c r="L22" s="199">
        <v>2.0699999999999998</v>
      </c>
      <c r="M22" s="199">
        <v>0</v>
      </c>
      <c r="N22" s="199">
        <v>0.99</v>
      </c>
      <c r="O22" s="199">
        <v>0.8</v>
      </c>
      <c r="P22" s="199">
        <v>1.76</v>
      </c>
      <c r="Q22" s="199">
        <v>0.14000000000000001</v>
      </c>
      <c r="R22" s="199">
        <v>0.35</v>
      </c>
      <c r="S22" s="199">
        <v>0.22</v>
      </c>
      <c r="T22" s="199">
        <v>0</v>
      </c>
      <c r="U22" s="199">
        <v>7.42</v>
      </c>
      <c r="V22" s="199">
        <v>0.12</v>
      </c>
      <c r="W22" s="199">
        <v>0.38</v>
      </c>
      <c r="X22" s="199">
        <v>1.22</v>
      </c>
      <c r="Y22" s="199">
        <v>0</v>
      </c>
      <c r="Z22" s="199">
        <v>2.2999999999999998</v>
      </c>
      <c r="AA22" s="199">
        <v>0.57999999999999996</v>
      </c>
      <c r="AB22" s="199">
        <v>0</v>
      </c>
      <c r="AC22" s="199">
        <v>12.11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29.05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126.76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1.07</v>
      </c>
      <c r="E23" s="199">
        <v>0</v>
      </c>
      <c r="F23" s="199">
        <v>3.04</v>
      </c>
      <c r="G23" s="199">
        <v>2.76</v>
      </c>
      <c r="H23" s="199">
        <v>0</v>
      </c>
      <c r="I23" s="199">
        <v>0</v>
      </c>
      <c r="J23" s="199">
        <v>0</v>
      </c>
      <c r="K23" s="199">
        <v>5.36</v>
      </c>
      <c r="L23" s="199">
        <v>2.0699999999999998</v>
      </c>
      <c r="M23" s="199">
        <v>0</v>
      </c>
      <c r="N23" s="199">
        <v>0.99</v>
      </c>
      <c r="O23" s="199">
        <v>0.8</v>
      </c>
      <c r="P23" s="199">
        <v>1.79</v>
      </c>
      <c r="Q23" s="199">
        <v>0.14000000000000001</v>
      </c>
      <c r="R23" s="199">
        <v>0.33</v>
      </c>
      <c r="S23" s="199">
        <v>0.22</v>
      </c>
      <c r="T23" s="199">
        <v>0</v>
      </c>
      <c r="U23" s="199">
        <v>7.42</v>
      </c>
      <c r="V23" s="199">
        <v>0.12</v>
      </c>
      <c r="W23" s="199">
        <v>0.38</v>
      </c>
      <c r="X23" s="199">
        <v>1.22</v>
      </c>
      <c r="Y23" s="199">
        <v>0</v>
      </c>
      <c r="Z23" s="199">
        <v>2.2999999999999998</v>
      </c>
      <c r="AA23" s="199">
        <v>0.57999999999999996</v>
      </c>
      <c r="AB23" s="199">
        <v>0</v>
      </c>
      <c r="AC23" s="199">
        <v>12.11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29.05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126.76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1.07</v>
      </c>
      <c r="E24" s="199">
        <v>0</v>
      </c>
      <c r="F24" s="199">
        <v>3.04</v>
      </c>
      <c r="G24" s="199">
        <v>2.76</v>
      </c>
      <c r="H24" s="199">
        <v>0</v>
      </c>
      <c r="I24" s="199">
        <v>0</v>
      </c>
      <c r="J24" s="199">
        <v>0</v>
      </c>
      <c r="K24" s="199">
        <v>5.36</v>
      </c>
      <c r="L24" s="199">
        <v>2.0699999999999998</v>
      </c>
      <c r="M24" s="199">
        <v>0</v>
      </c>
      <c r="N24" s="199">
        <v>0.99</v>
      </c>
      <c r="O24" s="199">
        <v>0.8</v>
      </c>
      <c r="P24" s="199">
        <v>1.8</v>
      </c>
      <c r="Q24" s="199">
        <v>0.14000000000000001</v>
      </c>
      <c r="R24" s="199">
        <v>0.33</v>
      </c>
      <c r="S24" s="199">
        <v>0.22</v>
      </c>
      <c r="T24" s="199">
        <v>0</v>
      </c>
      <c r="U24" s="199">
        <v>7.42</v>
      </c>
      <c r="V24" s="199">
        <v>0.12</v>
      </c>
      <c r="W24" s="199">
        <v>0.38</v>
      </c>
      <c r="X24" s="199">
        <v>1.22</v>
      </c>
      <c r="Y24" s="199">
        <v>0</v>
      </c>
      <c r="Z24" s="199">
        <v>2.2999999999999998</v>
      </c>
      <c r="AA24" s="199">
        <v>0.57999999999999996</v>
      </c>
      <c r="AB24" s="199">
        <v>0</v>
      </c>
      <c r="AC24" s="199">
        <v>12.11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29.05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126.76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1.07</v>
      </c>
      <c r="E25" s="199">
        <v>0</v>
      </c>
      <c r="F25" s="199">
        <v>3.04</v>
      </c>
      <c r="G25" s="199">
        <v>2.76</v>
      </c>
      <c r="H25" s="199">
        <v>0</v>
      </c>
      <c r="I25" s="199">
        <v>0</v>
      </c>
      <c r="J25" s="199">
        <v>0</v>
      </c>
      <c r="K25" s="199">
        <v>5.36</v>
      </c>
      <c r="L25" s="199">
        <v>2.0699999999999998</v>
      </c>
      <c r="M25" s="199">
        <v>0</v>
      </c>
      <c r="N25" s="199">
        <v>0.99</v>
      </c>
      <c r="O25" s="199">
        <v>0.8</v>
      </c>
      <c r="P25" s="199">
        <v>1.8</v>
      </c>
      <c r="Q25" s="199">
        <v>0.14000000000000001</v>
      </c>
      <c r="R25" s="199">
        <v>0.35</v>
      </c>
      <c r="S25" s="199">
        <v>0.22</v>
      </c>
      <c r="T25" s="199">
        <v>0</v>
      </c>
      <c r="U25" s="199">
        <v>7.42</v>
      </c>
      <c r="V25" s="199">
        <v>0.12</v>
      </c>
      <c r="W25" s="199">
        <v>0.38</v>
      </c>
      <c r="X25" s="199">
        <v>1.22</v>
      </c>
      <c r="Y25" s="199">
        <v>0</v>
      </c>
      <c r="Z25" s="199">
        <v>2.2999999999999998</v>
      </c>
      <c r="AA25" s="199">
        <v>0.57999999999999996</v>
      </c>
      <c r="AB25" s="199">
        <v>0</v>
      </c>
      <c r="AC25" s="199">
        <v>12.11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29.05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126.76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1.07</v>
      </c>
      <c r="E26" s="199">
        <v>0</v>
      </c>
      <c r="F26" s="199">
        <v>3.04</v>
      </c>
      <c r="G26" s="199">
        <v>2.76</v>
      </c>
      <c r="H26" s="199">
        <v>0</v>
      </c>
      <c r="I26" s="199">
        <v>0</v>
      </c>
      <c r="J26" s="199">
        <v>0</v>
      </c>
      <c r="K26" s="199">
        <v>5.36</v>
      </c>
      <c r="L26" s="199">
        <v>2.0699999999999998</v>
      </c>
      <c r="M26" s="199">
        <v>0</v>
      </c>
      <c r="N26" s="199">
        <v>0.99</v>
      </c>
      <c r="O26" s="199">
        <v>0.8</v>
      </c>
      <c r="P26" s="199">
        <v>1.8</v>
      </c>
      <c r="Q26" s="199">
        <v>0.14000000000000001</v>
      </c>
      <c r="R26" s="199">
        <v>0.35</v>
      </c>
      <c r="S26" s="199">
        <v>0.22</v>
      </c>
      <c r="T26" s="199">
        <v>0</v>
      </c>
      <c r="U26" s="199">
        <v>7.42</v>
      </c>
      <c r="V26" s="199">
        <v>0.12</v>
      </c>
      <c r="W26" s="199">
        <v>0.38</v>
      </c>
      <c r="X26" s="199">
        <v>1.22</v>
      </c>
      <c r="Y26" s="199">
        <v>0</v>
      </c>
      <c r="Z26" s="199">
        <v>2.2999999999999998</v>
      </c>
      <c r="AA26" s="199">
        <v>0.57999999999999996</v>
      </c>
      <c r="AB26" s="199">
        <v>0</v>
      </c>
      <c r="AC26" s="199">
        <v>12.11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29.05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126.76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1.07</v>
      </c>
      <c r="E27" s="199">
        <v>0</v>
      </c>
      <c r="F27" s="199">
        <v>4.1399999999999997</v>
      </c>
      <c r="G27" s="199">
        <v>0</v>
      </c>
      <c r="H27" s="199">
        <v>0</v>
      </c>
      <c r="I27" s="199">
        <v>0</v>
      </c>
      <c r="J27" s="199">
        <v>0</v>
      </c>
      <c r="K27" s="199">
        <v>5.36</v>
      </c>
      <c r="L27" s="199">
        <v>2.0699999999999998</v>
      </c>
      <c r="M27" s="199">
        <v>0</v>
      </c>
      <c r="N27" s="199">
        <v>0.99</v>
      </c>
      <c r="O27" s="199">
        <v>0.8</v>
      </c>
      <c r="P27" s="199">
        <v>1.8</v>
      </c>
      <c r="Q27" s="199">
        <v>0.14000000000000001</v>
      </c>
      <c r="R27" s="199">
        <v>0.35</v>
      </c>
      <c r="S27" s="199">
        <v>0.22</v>
      </c>
      <c r="T27" s="199">
        <v>0</v>
      </c>
      <c r="U27" s="199">
        <v>7.42</v>
      </c>
      <c r="V27" s="199">
        <v>0.12</v>
      </c>
      <c r="W27" s="199">
        <v>0.38</v>
      </c>
      <c r="X27" s="199">
        <v>1.22</v>
      </c>
      <c r="Y27" s="199">
        <v>0</v>
      </c>
      <c r="Z27" s="199">
        <v>2.2999999999999998</v>
      </c>
      <c r="AA27" s="199">
        <v>0.57999999999999996</v>
      </c>
      <c r="AB27" s="199">
        <v>0</v>
      </c>
      <c r="AC27" s="199">
        <v>12.11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29.05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126.76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1.07</v>
      </c>
      <c r="E28" s="199">
        <v>0</v>
      </c>
      <c r="F28" s="199">
        <v>4.1399999999999997</v>
      </c>
      <c r="G28" s="199">
        <v>0</v>
      </c>
      <c r="H28" s="199">
        <v>0</v>
      </c>
      <c r="I28" s="199">
        <v>0</v>
      </c>
      <c r="J28" s="199">
        <v>0</v>
      </c>
      <c r="K28" s="199">
        <v>5.36</v>
      </c>
      <c r="L28" s="199">
        <v>2.0699999999999998</v>
      </c>
      <c r="M28" s="199">
        <v>0</v>
      </c>
      <c r="N28" s="199">
        <v>0.99</v>
      </c>
      <c r="O28" s="199">
        <v>0.8</v>
      </c>
      <c r="P28" s="199">
        <v>1.8</v>
      </c>
      <c r="Q28" s="199">
        <v>0.14000000000000001</v>
      </c>
      <c r="R28" s="199">
        <v>0.35</v>
      </c>
      <c r="S28" s="199">
        <v>0.22</v>
      </c>
      <c r="T28" s="199">
        <v>0</v>
      </c>
      <c r="U28" s="199">
        <v>7.42</v>
      </c>
      <c r="V28" s="199">
        <v>0.12</v>
      </c>
      <c r="W28" s="199">
        <v>0.38</v>
      </c>
      <c r="X28" s="199">
        <v>1.22</v>
      </c>
      <c r="Y28" s="199">
        <v>0</v>
      </c>
      <c r="Z28" s="199">
        <v>2.2999999999999998</v>
      </c>
      <c r="AA28" s="199">
        <v>0.57999999999999996</v>
      </c>
      <c r="AB28" s="199">
        <v>0</v>
      </c>
      <c r="AC28" s="199">
        <v>12.11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29.05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126.76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1.07</v>
      </c>
      <c r="E29" s="199">
        <v>0</v>
      </c>
      <c r="F29" s="199">
        <v>4.1399999999999997</v>
      </c>
      <c r="G29" s="199">
        <v>0</v>
      </c>
      <c r="H29" s="199">
        <v>0</v>
      </c>
      <c r="I29" s="199">
        <v>0</v>
      </c>
      <c r="J29" s="199">
        <v>0</v>
      </c>
      <c r="K29" s="199">
        <v>5.36</v>
      </c>
      <c r="L29" s="199">
        <v>2.0699999999999998</v>
      </c>
      <c r="M29" s="199">
        <v>0</v>
      </c>
      <c r="N29" s="199">
        <v>0.99</v>
      </c>
      <c r="O29" s="199">
        <v>0.8</v>
      </c>
      <c r="P29" s="199">
        <v>1.8</v>
      </c>
      <c r="Q29" s="199">
        <v>0.14000000000000001</v>
      </c>
      <c r="R29" s="199">
        <v>0.35</v>
      </c>
      <c r="S29" s="199">
        <v>0.22</v>
      </c>
      <c r="T29" s="199">
        <v>0</v>
      </c>
      <c r="U29" s="199">
        <v>7.42</v>
      </c>
      <c r="V29" s="199">
        <v>0.12</v>
      </c>
      <c r="W29" s="199">
        <v>0.38</v>
      </c>
      <c r="X29" s="199">
        <v>1.22</v>
      </c>
      <c r="Y29" s="199">
        <v>0</v>
      </c>
      <c r="Z29" s="199">
        <v>2.2999999999999998</v>
      </c>
      <c r="AA29" s="199">
        <v>0.57999999999999996</v>
      </c>
      <c r="AB29" s="199">
        <v>0</v>
      </c>
      <c r="AC29" s="199">
        <v>12.11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29.05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126.76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1.07</v>
      </c>
      <c r="E30" s="199">
        <v>0</v>
      </c>
      <c r="F30" s="199">
        <v>4.1399999999999997</v>
      </c>
      <c r="G30" s="199">
        <v>0</v>
      </c>
      <c r="H30" s="199">
        <v>0</v>
      </c>
      <c r="I30" s="199">
        <v>0</v>
      </c>
      <c r="J30" s="199">
        <v>0</v>
      </c>
      <c r="K30" s="199">
        <v>5.36</v>
      </c>
      <c r="L30" s="199">
        <v>2.0699999999999998</v>
      </c>
      <c r="M30" s="199">
        <v>0</v>
      </c>
      <c r="N30" s="199">
        <v>0.99</v>
      </c>
      <c r="O30" s="199">
        <v>0.8</v>
      </c>
      <c r="P30" s="199">
        <v>1.8</v>
      </c>
      <c r="Q30" s="199">
        <v>0.14000000000000001</v>
      </c>
      <c r="R30" s="199">
        <v>0.35</v>
      </c>
      <c r="S30" s="199">
        <v>0.22</v>
      </c>
      <c r="T30" s="199">
        <v>0</v>
      </c>
      <c r="U30" s="199">
        <v>7.42</v>
      </c>
      <c r="V30" s="199">
        <v>0.12</v>
      </c>
      <c r="W30" s="199">
        <v>0.38</v>
      </c>
      <c r="X30" s="199">
        <v>1.22</v>
      </c>
      <c r="Y30" s="199">
        <v>0</v>
      </c>
      <c r="Z30" s="199">
        <v>2.2999999999999998</v>
      </c>
      <c r="AA30" s="199">
        <v>0.57999999999999996</v>
      </c>
      <c r="AB30" s="199">
        <v>0</v>
      </c>
      <c r="AC30" s="199">
        <v>12.11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29.05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126.76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1.07</v>
      </c>
      <c r="E31" s="199">
        <v>0</v>
      </c>
      <c r="F31" s="199">
        <v>4.1399999999999997</v>
      </c>
      <c r="G31" s="199">
        <v>0</v>
      </c>
      <c r="H31" s="199">
        <v>0</v>
      </c>
      <c r="I31" s="199">
        <v>0</v>
      </c>
      <c r="J31" s="199">
        <v>0</v>
      </c>
      <c r="K31" s="199">
        <v>5.36</v>
      </c>
      <c r="L31" s="199">
        <v>2.0699999999999998</v>
      </c>
      <c r="M31" s="199">
        <v>0</v>
      </c>
      <c r="N31" s="199">
        <v>0.99</v>
      </c>
      <c r="O31" s="199">
        <v>0.8</v>
      </c>
      <c r="P31" s="199">
        <v>1.8</v>
      </c>
      <c r="Q31" s="199">
        <v>0.14000000000000001</v>
      </c>
      <c r="R31" s="199">
        <v>0.33</v>
      </c>
      <c r="S31" s="199">
        <v>0.22</v>
      </c>
      <c r="T31" s="199">
        <v>0</v>
      </c>
      <c r="U31" s="199">
        <v>7.42</v>
      </c>
      <c r="V31" s="199">
        <v>0.12</v>
      </c>
      <c r="W31" s="199">
        <v>0.38</v>
      </c>
      <c r="X31" s="199">
        <v>1.22</v>
      </c>
      <c r="Y31" s="199">
        <v>0</v>
      </c>
      <c r="Z31" s="199">
        <v>2.2999999999999998</v>
      </c>
      <c r="AA31" s="199">
        <v>0.57999999999999996</v>
      </c>
      <c r="AB31" s="199">
        <v>0</v>
      </c>
      <c r="AC31" s="199">
        <v>12.11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28.25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126.76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1.07</v>
      </c>
      <c r="E32" s="199">
        <v>0</v>
      </c>
      <c r="F32" s="199">
        <v>4.1399999999999997</v>
      </c>
      <c r="G32" s="199">
        <v>0</v>
      </c>
      <c r="H32" s="199">
        <v>0</v>
      </c>
      <c r="I32" s="199">
        <v>0</v>
      </c>
      <c r="J32" s="199">
        <v>0</v>
      </c>
      <c r="K32" s="199">
        <v>5.36</v>
      </c>
      <c r="L32" s="199">
        <v>2.0699999999999998</v>
      </c>
      <c r="M32" s="199">
        <v>0</v>
      </c>
      <c r="N32" s="199">
        <v>0.99</v>
      </c>
      <c r="O32" s="199">
        <v>0.8</v>
      </c>
      <c r="P32" s="199">
        <v>1.8</v>
      </c>
      <c r="Q32" s="199">
        <v>0.14000000000000001</v>
      </c>
      <c r="R32" s="199">
        <v>0.33</v>
      </c>
      <c r="S32" s="199">
        <v>0.22</v>
      </c>
      <c r="T32" s="199">
        <v>0</v>
      </c>
      <c r="U32" s="199">
        <v>7.42</v>
      </c>
      <c r="V32" s="199">
        <v>0.12</v>
      </c>
      <c r="W32" s="199">
        <v>0.38</v>
      </c>
      <c r="X32" s="199">
        <v>1.22</v>
      </c>
      <c r="Y32" s="199">
        <v>0</v>
      </c>
      <c r="Z32" s="199">
        <v>2.2999999999999998</v>
      </c>
      <c r="AA32" s="199">
        <v>0.57999999999999996</v>
      </c>
      <c r="AB32" s="199">
        <v>0</v>
      </c>
      <c r="AC32" s="199">
        <v>12.11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28.25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126.36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1.07</v>
      </c>
      <c r="E33" s="199">
        <v>0</v>
      </c>
      <c r="F33" s="199">
        <v>4.1399999999999997</v>
      </c>
      <c r="G33" s="199">
        <v>0</v>
      </c>
      <c r="H33" s="199">
        <v>0</v>
      </c>
      <c r="I33" s="199">
        <v>0</v>
      </c>
      <c r="J33" s="199">
        <v>0</v>
      </c>
      <c r="K33" s="199">
        <v>5.36</v>
      </c>
      <c r="L33" s="199">
        <v>2.0699999999999998</v>
      </c>
      <c r="M33" s="199">
        <v>0</v>
      </c>
      <c r="N33" s="199">
        <v>0.99</v>
      </c>
      <c r="O33" s="199">
        <v>0.8</v>
      </c>
      <c r="P33" s="199">
        <v>1.8</v>
      </c>
      <c r="Q33" s="199">
        <v>0.14000000000000001</v>
      </c>
      <c r="R33" s="199">
        <v>0.35</v>
      </c>
      <c r="S33" s="199">
        <v>0.22</v>
      </c>
      <c r="T33" s="199">
        <v>0</v>
      </c>
      <c r="U33" s="199">
        <v>7.42</v>
      </c>
      <c r="V33" s="199">
        <v>0.12</v>
      </c>
      <c r="W33" s="199">
        <v>0.38</v>
      </c>
      <c r="X33" s="199">
        <v>1.22</v>
      </c>
      <c r="Y33" s="199">
        <v>0</v>
      </c>
      <c r="Z33" s="199">
        <v>2.2999999999999998</v>
      </c>
      <c r="AA33" s="199">
        <v>0.57999999999999996</v>
      </c>
      <c r="AB33" s="199">
        <v>0</v>
      </c>
      <c r="AC33" s="199">
        <v>12.11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28.25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126.56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1.07</v>
      </c>
      <c r="E34" s="199">
        <v>0</v>
      </c>
      <c r="F34" s="199">
        <v>4.1399999999999997</v>
      </c>
      <c r="G34" s="199">
        <v>0</v>
      </c>
      <c r="H34" s="199">
        <v>0</v>
      </c>
      <c r="I34" s="199">
        <v>0</v>
      </c>
      <c r="J34" s="199">
        <v>0</v>
      </c>
      <c r="K34" s="199">
        <v>5.36</v>
      </c>
      <c r="L34" s="199">
        <v>2.0699999999999998</v>
      </c>
      <c r="M34" s="199">
        <v>0</v>
      </c>
      <c r="N34" s="199">
        <v>0.99</v>
      </c>
      <c r="O34" s="199">
        <v>0.8</v>
      </c>
      <c r="P34" s="199">
        <v>1.8</v>
      </c>
      <c r="Q34" s="199">
        <v>0.14000000000000001</v>
      </c>
      <c r="R34" s="199">
        <v>0.35</v>
      </c>
      <c r="S34" s="199">
        <v>0.22</v>
      </c>
      <c r="T34" s="199">
        <v>0</v>
      </c>
      <c r="U34" s="199">
        <v>7.42</v>
      </c>
      <c r="V34" s="199">
        <v>0.12</v>
      </c>
      <c r="W34" s="199">
        <v>0.38</v>
      </c>
      <c r="X34" s="199">
        <v>1.22</v>
      </c>
      <c r="Y34" s="199">
        <v>0</v>
      </c>
      <c r="Z34" s="199">
        <v>2.2999999999999998</v>
      </c>
      <c r="AA34" s="199">
        <v>0.57999999999999996</v>
      </c>
      <c r="AB34" s="199">
        <v>0</v>
      </c>
      <c r="AC34" s="199">
        <v>12.11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28.25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126.56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1.07</v>
      </c>
      <c r="E35" s="199">
        <v>0</v>
      </c>
      <c r="F35" s="199">
        <v>1.38</v>
      </c>
      <c r="G35" s="199">
        <v>1.38</v>
      </c>
      <c r="H35" s="199">
        <v>0</v>
      </c>
      <c r="I35" s="199">
        <v>0</v>
      </c>
      <c r="J35" s="199">
        <v>0</v>
      </c>
      <c r="K35" s="199">
        <v>5.36</v>
      </c>
      <c r="L35" s="199">
        <v>2.0699999999999998</v>
      </c>
      <c r="M35" s="199">
        <v>0</v>
      </c>
      <c r="N35" s="199">
        <v>0.99</v>
      </c>
      <c r="O35" s="199">
        <v>0.8</v>
      </c>
      <c r="P35" s="199">
        <v>1.8</v>
      </c>
      <c r="Q35" s="199">
        <v>0.14000000000000001</v>
      </c>
      <c r="R35" s="199">
        <v>0.35</v>
      </c>
      <c r="S35" s="199">
        <v>0.22</v>
      </c>
      <c r="T35" s="199">
        <v>0</v>
      </c>
      <c r="U35" s="199">
        <v>7.42</v>
      </c>
      <c r="V35" s="199">
        <v>0.12</v>
      </c>
      <c r="W35" s="199">
        <v>0.38</v>
      </c>
      <c r="X35" s="199">
        <v>1.22</v>
      </c>
      <c r="Y35" s="199">
        <v>0</v>
      </c>
      <c r="Z35" s="199">
        <v>2.2999999999999998</v>
      </c>
      <c r="AA35" s="199">
        <v>0.57999999999999996</v>
      </c>
      <c r="AB35" s="199">
        <v>0</v>
      </c>
      <c r="AC35" s="199">
        <v>12.11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28.25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126.76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1.07</v>
      </c>
      <c r="E36" s="199">
        <v>0</v>
      </c>
      <c r="F36" s="199">
        <v>1.38</v>
      </c>
      <c r="G36" s="199">
        <v>1.38</v>
      </c>
      <c r="H36" s="199">
        <v>0</v>
      </c>
      <c r="I36" s="199">
        <v>0</v>
      </c>
      <c r="J36" s="199">
        <v>0</v>
      </c>
      <c r="K36" s="199">
        <v>5.36</v>
      </c>
      <c r="L36" s="199">
        <v>2.0699999999999998</v>
      </c>
      <c r="M36" s="199">
        <v>0</v>
      </c>
      <c r="N36" s="199">
        <v>0.99</v>
      </c>
      <c r="O36" s="199">
        <v>0.8</v>
      </c>
      <c r="P36" s="199">
        <v>1.8</v>
      </c>
      <c r="Q36" s="199">
        <v>0.14000000000000001</v>
      </c>
      <c r="R36" s="199">
        <v>0.35</v>
      </c>
      <c r="S36" s="199">
        <v>0.22</v>
      </c>
      <c r="T36" s="199">
        <v>0</v>
      </c>
      <c r="U36" s="199">
        <v>7.42</v>
      </c>
      <c r="V36" s="199">
        <v>0.12</v>
      </c>
      <c r="W36" s="199">
        <v>0.38</v>
      </c>
      <c r="X36" s="199">
        <v>1.22</v>
      </c>
      <c r="Y36" s="199">
        <v>0</v>
      </c>
      <c r="Z36" s="199">
        <v>2.2999999999999998</v>
      </c>
      <c r="AA36" s="199">
        <v>0.57999999999999996</v>
      </c>
      <c r="AB36" s="199">
        <v>0</v>
      </c>
      <c r="AC36" s="199">
        <v>12.11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28.25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126.76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1.07</v>
      </c>
      <c r="E37" s="199">
        <v>0</v>
      </c>
      <c r="F37" s="199">
        <v>1.38</v>
      </c>
      <c r="G37" s="199">
        <v>1.38</v>
      </c>
      <c r="H37" s="199">
        <v>0</v>
      </c>
      <c r="I37" s="199">
        <v>0</v>
      </c>
      <c r="J37" s="199">
        <v>0</v>
      </c>
      <c r="K37" s="199">
        <v>5.36</v>
      </c>
      <c r="L37" s="199">
        <v>2.0699999999999998</v>
      </c>
      <c r="M37" s="199">
        <v>0</v>
      </c>
      <c r="N37" s="199">
        <v>0.99</v>
      </c>
      <c r="O37" s="199">
        <v>0.8</v>
      </c>
      <c r="P37" s="199">
        <v>1.8</v>
      </c>
      <c r="Q37" s="199">
        <v>0.14000000000000001</v>
      </c>
      <c r="R37" s="199">
        <v>0.35</v>
      </c>
      <c r="S37" s="199">
        <v>0.22</v>
      </c>
      <c r="T37" s="199">
        <v>0</v>
      </c>
      <c r="U37" s="199">
        <v>7.42</v>
      </c>
      <c r="V37" s="199">
        <v>0.12</v>
      </c>
      <c r="W37" s="199">
        <v>0.38</v>
      </c>
      <c r="X37" s="199">
        <v>1.22</v>
      </c>
      <c r="Y37" s="199">
        <v>0</v>
      </c>
      <c r="Z37" s="199">
        <v>2.2999999999999998</v>
      </c>
      <c r="AA37" s="199">
        <v>0.57999999999999996</v>
      </c>
      <c r="AB37" s="199">
        <v>0</v>
      </c>
      <c r="AC37" s="199">
        <v>12.11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28.25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126.76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1.07</v>
      </c>
      <c r="E38" s="199">
        <v>0</v>
      </c>
      <c r="F38" s="199">
        <v>1.38</v>
      </c>
      <c r="G38" s="199">
        <v>1.38</v>
      </c>
      <c r="H38" s="199">
        <v>0</v>
      </c>
      <c r="I38" s="199">
        <v>0</v>
      </c>
      <c r="J38" s="199">
        <v>0</v>
      </c>
      <c r="K38" s="199">
        <v>5.36</v>
      </c>
      <c r="L38" s="199">
        <v>2.0699999999999998</v>
      </c>
      <c r="M38" s="199">
        <v>0</v>
      </c>
      <c r="N38" s="199">
        <v>0.99</v>
      </c>
      <c r="O38" s="199">
        <v>0.8</v>
      </c>
      <c r="P38" s="199">
        <v>1.8</v>
      </c>
      <c r="Q38" s="199">
        <v>0.14000000000000001</v>
      </c>
      <c r="R38" s="199">
        <v>0.35</v>
      </c>
      <c r="S38" s="199">
        <v>0.22</v>
      </c>
      <c r="T38" s="199">
        <v>0</v>
      </c>
      <c r="U38" s="199">
        <v>7.42</v>
      </c>
      <c r="V38" s="199">
        <v>0.12</v>
      </c>
      <c r="W38" s="199">
        <v>0.38</v>
      </c>
      <c r="X38" s="199">
        <v>1.22</v>
      </c>
      <c r="Y38" s="199">
        <v>0</v>
      </c>
      <c r="Z38" s="199">
        <v>2.2999999999999998</v>
      </c>
      <c r="AA38" s="199">
        <v>0.57999999999999996</v>
      </c>
      <c r="AB38" s="199">
        <v>0</v>
      </c>
      <c r="AC38" s="199">
        <v>12.11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28.25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126.76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1.07</v>
      </c>
      <c r="E39" s="199">
        <v>0</v>
      </c>
      <c r="F39" s="199">
        <v>1.38</v>
      </c>
      <c r="G39" s="199">
        <v>1.38</v>
      </c>
      <c r="H39" s="199">
        <v>0</v>
      </c>
      <c r="I39" s="199">
        <v>0</v>
      </c>
      <c r="J39" s="199">
        <v>0</v>
      </c>
      <c r="K39" s="199">
        <v>5.36</v>
      </c>
      <c r="L39" s="199">
        <v>2.0699999999999998</v>
      </c>
      <c r="M39" s="199">
        <v>0</v>
      </c>
      <c r="N39" s="199">
        <v>0.99</v>
      </c>
      <c r="O39" s="199">
        <v>0.8</v>
      </c>
      <c r="P39" s="199">
        <v>1.8</v>
      </c>
      <c r="Q39" s="199">
        <v>0.14000000000000001</v>
      </c>
      <c r="R39" s="199">
        <v>0.35</v>
      </c>
      <c r="S39" s="199">
        <v>0.22</v>
      </c>
      <c r="T39" s="199">
        <v>0</v>
      </c>
      <c r="U39" s="199">
        <v>7.42</v>
      </c>
      <c r="V39" s="199">
        <v>0.12</v>
      </c>
      <c r="W39" s="199">
        <v>0.38</v>
      </c>
      <c r="X39" s="199">
        <v>1.22</v>
      </c>
      <c r="Y39" s="199">
        <v>0</v>
      </c>
      <c r="Z39" s="199">
        <v>2.2999999999999998</v>
      </c>
      <c r="AA39" s="199">
        <v>0.57999999999999996</v>
      </c>
      <c r="AB39" s="199">
        <v>0</v>
      </c>
      <c r="AC39" s="199">
        <v>13.11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28.25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126.76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1.07</v>
      </c>
      <c r="E40" s="199">
        <v>0</v>
      </c>
      <c r="F40" s="199">
        <v>1.38</v>
      </c>
      <c r="G40" s="199">
        <v>1.38</v>
      </c>
      <c r="H40" s="199">
        <v>0</v>
      </c>
      <c r="I40" s="199">
        <v>0</v>
      </c>
      <c r="J40" s="199">
        <v>0</v>
      </c>
      <c r="K40" s="199">
        <v>5.36</v>
      </c>
      <c r="L40" s="199">
        <v>2.0699999999999998</v>
      </c>
      <c r="M40" s="199">
        <v>0</v>
      </c>
      <c r="N40" s="199">
        <v>0.99</v>
      </c>
      <c r="O40" s="199">
        <v>0.8</v>
      </c>
      <c r="P40" s="199">
        <v>1.8</v>
      </c>
      <c r="Q40" s="199">
        <v>0.14000000000000001</v>
      </c>
      <c r="R40" s="199">
        <v>0.35</v>
      </c>
      <c r="S40" s="199">
        <v>0.22</v>
      </c>
      <c r="T40" s="199">
        <v>0</v>
      </c>
      <c r="U40" s="199">
        <v>7.42</v>
      </c>
      <c r="V40" s="199">
        <v>0.12</v>
      </c>
      <c r="W40" s="199">
        <v>0.38</v>
      </c>
      <c r="X40" s="199">
        <v>1.22</v>
      </c>
      <c r="Y40" s="199">
        <v>0</v>
      </c>
      <c r="Z40" s="199">
        <v>2.2999999999999998</v>
      </c>
      <c r="AA40" s="199">
        <v>0.57999999999999996</v>
      </c>
      <c r="AB40" s="199">
        <v>0</v>
      </c>
      <c r="AC40" s="199">
        <v>13.11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28.25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126.76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1.07</v>
      </c>
      <c r="E41" s="199">
        <v>0</v>
      </c>
      <c r="F41" s="199">
        <v>1.38</v>
      </c>
      <c r="G41" s="199">
        <v>1.38</v>
      </c>
      <c r="H41" s="199">
        <v>0</v>
      </c>
      <c r="I41" s="199">
        <v>0</v>
      </c>
      <c r="J41" s="199">
        <v>0</v>
      </c>
      <c r="K41" s="199">
        <v>5.36</v>
      </c>
      <c r="L41" s="199">
        <v>2.0699999999999998</v>
      </c>
      <c r="M41" s="199">
        <v>0</v>
      </c>
      <c r="N41" s="199">
        <v>0.99</v>
      </c>
      <c r="O41" s="199">
        <v>0.8</v>
      </c>
      <c r="P41" s="199">
        <v>1.8</v>
      </c>
      <c r="Q41" s="199">
        <v>0.14000000000000001</v>
      </c>
      <c r="R41" s="199">
        <v>0.35</v>
      </c>
      <c r="S41" s="199">
        <v>0.22</v>
      </c>
      <c r="T41" s="199">
        <v>0</v>
      </c>
      <c r="U41" s="199">
        <v>7.42</v>
      </c>
      <c r="V41" s="199">
        <v>0.12</v>
      </c>
      <c r="W41" s="199">
        <v>0.38</v>
      </c>
      <c r="X41" s="199">
        <v>1.22</v>
      </c>
      <c r="Y41" s="199">
        <v>0</v>
      </c>
      <c r="Z41" s="199">
        <v>2.2999999999999998</v>
      </c>
      <c r="AA41" s="199">
        <v>0.57999999999999996</v>
      </c>
      <c r="AB41" s="199">
        <v>0</v>
      </c>
      <c r="AC41" s="199">
        <v>13.11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28.25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126.76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1.07</v>
      </c>
      <c r="E42" s="199">
        <v>0</v>
      </c>
      <c r="F42" s="199">
        <v>1.38</v>
      </c>
      <c r="G42" s="199">
        <v>1.38</v>
      </c>
      <c r="H42" s="199">
        <v>0</v>
      </c>
      <c r="I42" s="199">
        <v>0</v>
      </c>
      <c r="J42" s="199">
        <v>0</v>
      </c>
      <c r="K42" s="199">
        <v>5.36</v>
      </c>
      <c r="L42" s="199">
        <v>2.0699999999999998</v>
      </c>
      <c r="M42" s="199">
        <v>0</v>
      </c>
      <c r="N42" s="199">
        <v>0.99</v>
      </c>
      <c r="O42" s="199">
        <v>0.8</v>
      </c>
      <c r="P42" s="199">
        <v>1.8</v>
      </c>
      <c r="Q42" s="199">
        <v>0.14000000000000001</v>
      </c>
      <c r="R42" s="199">
        <v>0.35</v>
      </c>
      <c r="S42" s="199">
        <v>0.22</v>
      </c>
      <c r="T42" s="199">
        <v>0</v>
      </c>
      <c r="U42" s="199">
        <v>7.42</v>
      </c>
      <c r="V42" s="199">
        <v>0.12</v>
      </c>
      <c r="W42" s="199">
        <v>0.38</v>
      </c>
      <c r="X42" s="199">
        <v>1.22</v>
      </c>
      <c r="Y42" s="199">
        <v>0</v>
      </c>
      <c r="Z42" s="199">
        <v>2.2999999999999998</v>
      </c>
      <c r="AA42" s="199">
        <v>0.57999999999999996</v>
      </c>
      <c r="AB42" s="199">
        <v>0</v>
      </c>
      <c r="AC42" s="199">
        <v>13.11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28.25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126.76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1.07</v>
      </c>
      <c r="E43" s="199">
        <v>0</v>
      </c>
      <c r="F43" s="199">
        <v>1.38</v>
      </c>
      <c r="G43" s="199">
        <v>1.38</v>
      </c>
      <c r="H43" s="199">
        <v>0</v>
      </c>
      <c r="I43" s="199">
        <v>0</v>
      </c>
      <c r="J43" s="199">
        <v>0</v>
      </c>
      <c r="K43" s="199">
        <v>5.36</v>
      </c>
      <c r="L43" s="199">
        <v>2.0699999999999998</v>
      </c>
      <c r="M43" s="199">
        <v>0</v>
      </c>
      <c r="N43" s="199">
        <v>0.99</v>
      </c>
      <c r="O43" s="199">
        <v>0.8</v>
      </c>
      <c r="P43" s="199">
        <v>1.8</v>
      </c>
      <c r="Q43" s="199">
        <v>0.14000000000000001</v>
      </c>
      <c r="R43" s="199">
        <v>0.35</v>
      </c>
      <c r="S43" s="199">
        <v>0.22</v>
      </c>
      <c r="T43" s="199">
        <v>0</v>
      </c>
      <c r="U43" s="199">
        <v>7.42</v>
      </c>
      <c r="V43" s="199">
        <v>0.12</v>
      </c>
      <c r="W43" s="199">
        <v>0.38</v>
      </c>
      <c r="X43" s="199">
        <v>1.22</v>
      </c>
      <c r="Y43" s="199">
        <v>0</v>
      </c>
      <c r="Z43" s="199">
        <v>2.2999999999999998</v>
      </c>
      <c r="AA43" s="199">
        <v>0.57999999999999996</v>
      </c>
      <c r="AB43" s="199">
        <v>0</v>
      </c>
      <c r="AC43" s="199">
        <v>14.11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28.25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126.76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1.07</v>
      </c>
      <c r="E44" s="199">
        <v>0</v>
      </c>
      <c r="F44" s="199">
        <v>1.38</v>
      </c>
      <c r="G44" s="199">
        <v>1.38</v>
      </c>
      <c r="H44" s="199">
        <v>0</v>
      </c>
      <c r="I44" s="199">
        <v>0</v>
      </c>
      <c r="J44" s="199">
        <v>0</v>
      </c>
      <c r="K44" s="199">
        <v>5.36</v>
      </c>
      <c r="L44" s="199">
        <v>2.0699999999999998</v>
      </c>
      <c r="M44" s="199">
        <v>0</v>
      </c>
      <c r="N44" s="199">
        <v>0.99</v>
      </c>
      <c r="O44" s="199">
        <v>0.8</v>
      </c>
      <c r="P44" s="199">
        <v>1.8</v>
      </c>
      <c r="Q44" s="199">
        <v>0.14000000000000001</v>
      </c>
      <c r="R44" s="199">
        <v>0.35</v>
      </c>
      <c r="S44" s="199">
        <v>0.22</v>
      </c>
      <c r="T44" s="199">
        <v>0</v>
      </c>
      <c r="U44" s="199">
        <v>7.42</v>
      </c>
      <c r="V44" s="199">
        <v>0.12</v>
      </c>
      <c r="W44" s="199">
        <v>0.38</v>
      </c>
      <c r="X44" s="199">
        <v>1.22</v>
      </c>
      <c r="Y44" s="199">
        <v>0</v>
      </c>
      <c r="Z44" s="199">
        <v>2.2999999999999998</v>
      </c>
      <c r="AA44" s="199">
        <v>0.57999999999999996</v>
      </c>
      <c r="AB44" s="199">
        <v>0</v>
      </c>
      <c r="AC44" s="199">
        <v>14.11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28.25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126.76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1.07</v>
      </c>
      <c r="E45" s="199">
        <v>0</v>
      </c>
      <c r="F45" s="199">
        <v>1.38</v>
      </c>
      <c r="G45" s="199">
        <v>1.38</v>
      </c>
      <c r="H45" s="199">
        <v>0</v>
      </c>
      <c r="I45" s="199">
        <v>0</v>
      </c>
      <c r="J45" s="199">
        <v>0</v>
      </c>
      <c r="K45" s="199">
        <v>5.36</v>
      </c>
      <c r="L45" s="199">
        <v>2.0699999999999998</v>
      </c>
      <c r="M45" s="199">
        <v>0</v>
      </c>
      <c r="N45" s="199">
        <v>0.99</v>
      </c>
      <c r="O45" s="199">
        <v>0.8</v>
      </c>
      <c r="P45" s="199">
        <v>1.8</v>
      </c>
      <c r="Q45" s="199">
        <v>0.14000000000000001</v>
      </c>
      <c r="R45" s="199">
        <v>0.35</v>
      </c>
      <c r="S45" s="199">
        <v>0.22</v>
      </c>
      <c r="T45" s="199">
        <v>0</v>
      </c>
      <c r="U45" s="199">
        <v>7.42</v>
      </c>
      <c r="V45" s="199">
        <v>0.12</v>
      </c>
      <c r="W45" s="199">
        <v>0.38</v>
      </c>
      <c r="X45" s="199">
        <v>1.22</v>
      </c>
      <c r="Y45" s="199">
        <v>0</v>
      </c>
      <c r="Z45" s="199">
        <v>2.2999999999999998</v>
      </c>
      <c r="AA45" s="199">
        <v>0.57999999999999996</v>
      </c>
      <c r="AB45" s="199">
        <v>0</v>
      </c>
      <c r="AC45" s="199">
        <v>14.11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28.25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126.76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1.07</v>
      </c>
      <c r="E46" s="199">
        <v>0</v>
      </c>
      <c r="F46" s="199">
        <v>1.38</v>
      </c>
      <c r="G46" s="199">
        <v>1.38</v>
      </c>
      <c r="H46" s="199">
        <v>0</v>
      </c>
      <c r="I46" s="199">
        <v>0</v>
      </c>
      <c r="J46" s="199">
        <v>0</v>
      </c>
      <c r="K46" s="199">
        <v>5.36</v>
      </c>
      <c r="L46" s="199">
        <v>2.0699999999999998</v>
      </c>
      <c r="M46" s="199">
        <v>0</v>
      </c>
      <c r="N46" s="199">
        <v>0.99</v>
      </c>
      <c r="O46" s="199">
        <v>0.8</v>
      </c>
      <c r="P46" s="199">
        <v>1.8</v>
      </c>
      <c r="Q46" s="199">
        <v>0.14000000000000001</v>
      </c>
      <c r="R46" s="199">
        <v>0.35</v>
      </c>
      <c r="S46" s="199">
        <v>0.22</v>
      </c>
      <c r="T46" s="199">
        <v>0</v>
      </c>
      <c r="U46" s="199">
        <v>7.42</v>
      </c>
      <c r="V46" s="199">
        <v>0.12</v>
      </c>
      <c r="W46" s="199">
        <v>0.38</v>
      </c>
      <c r="X46" s="199">
        <v>1.22</v>
      </c>
      <c r="Y46" s="199">
        <v>0</v>
      </c>
      <c r="Z46" s="199">
        <v>2.2999999999999998</v>
      </c>
      <c r="AA46" s="199">
        <v>0.57999999999999996</v>
      </c>
      <c r="AB46" s="199">
        <v>0</v>
      </c>
      <c r="AC46" s="199">
        <v>14.11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28.25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126.76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1.07</v>
      </c>
      <c r="E47" s="199">
        <v>0</v>
      </c>
      <c r="F47" s="199">
        <v>1.38</v>
      </c>
      <c r="G47" s="199">
        <v>1.38</v>
      </c>
      <c r="H47" s="199">
        <v>0</v>
      </c>
      <c r="I47" s="199">
        <v>0</v>
      </c>
      <c r="J47" s="199">
        <v>0</v>
      </c>
      <c r="K47" s="199">
        <v>5.36</v>
      </c>
      <c r="L47" s="199">
        <v>2.0699999999999998</v>
      </c>
      <c r="M47" s="199">
        <v>0</v>
      </c>
      <c r="N47" s="199">
        <v>0.99</v>
      </c>
      <c r="O47" s="199">
        <v>0.8</v>
      </c>
      <c r="P47" s="199">
        <v>1.8</v>
      </c>
      <c r="Q47" s="199">
        <v>0.14000000000000001</v>
      </c>
      <c r="R47" s="199">
        <v>0.35</v>
      </c>
      <c r="S47" s="199">
        <v>0.22</v>
      </c>
      <c r="T47" s="199">
        <v>0</v>
      </c>
      <c r="U47" s="199">
        <v>7.42</v>
      </c>
      <c r="V47" s="199">
        <v>0.12</v>
      </c>
      <c r="W47" s="199">
        <v>0.38</v>
      </c>
      <c r="X47" s="199">
        <v>1.22</v>
      </c>
      <c r="Y47" s="199">
        <v>0</v>
      </c>
      <c r="Z47" s="199">
        <v>2.2999999999999998</v>
      </c>
      <c r="AA47" s="199">
        <v>0.57999999999999996</v>
      </c>
      <c r="AB47" s="199">
        <v>0</v>
      </c>
      <c r="AC47" s="199">
        <v>14.25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28.25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126.76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1.07</v>
      </c>
      <c r="E48" s="199">
        <v>0</v>
      </c>
      <c r="F48" s="199">
        <v>1.38</v>
      </c>
      <c r="G48" s="199">
        <v>1.38</v>
      </c>
      <c r="H48" s="199">
        <v>0</v>
      </c>
      <c r="I48" s="199">
        <v>0</v>
      </c>
      <c r="J48" s="199">
        <v>0</v>
      </c>
      <c r="K48" s="199">
        <v>5.36</v>
      </c>
      <c r="L48" s="199">
        <v>2.0699999999999998</v>
      </c>
      <c r="M48" s="199">
        <v>0</v>
      </c>
      <c r="N48" s="199">
        <v>0.99</v>
      </c>
      <c r="O48" s="199">
        <v>0.8</v>
      </c>
      <c r="P48" s="199">
        <v>1.8</v>
      </c>
      <c r="Q48" s="199">
        <v>0.14000000000000001</v>
      </c>
      <c r="R48" s="199">
        <v>0.35</v>
      </c>
      <c r="S48" s="199">
        <v>0.22</v>
      </c>
      <c r="T48" s="199">
        <v>0</v>
      </c>
      <c r="U48" s="199">
        <v>7.42</v>
      </c>
      <c r="V48" s="199">
        <v>0.12</v>
      </c>
      <c r="W48" s="199">
        <v>0.38</v>
      </c>
      <c r="X48" s="199">
        <v>1.22</v>
      </c>
      <c r="Y48" s="199">
        <v>0</v>
      </c>
      <c r="Z48" s="199">
        <v>2.2999999999999998</v>
      </c>
      <c r="AA48" s="199">
        <v>0.57999999999999996</v>
      </c>
      <c r="AB48" s="199">
        <v>0</v>
      </c>
      <c r="AC48" s="199">
        <v>14.25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28.25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126.76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1.07</v>
      </c>
      <c r="E49" s="199">
        <v>0</v>
      </c>
      <c r="F49" s="199">
        <v>1.38</v>
      </c>
      <c r="G49" s="199">
        <v>1.38</v>
      </c>
      <c r="H49" s="199">
        <v>0</v>
      </c>
      <c r="I49" s="199">
        <v>0</v>
      </c>
      <c r="J49" s="199">
        <v>0</v>
      </c>
      <c r="K49" s="199">
        <v>5.36</v>
      </c>
      <c r="L49" s="199">
        <v>2.0699999999999998</v>
      </c>
      <c r="M49" s="199">
        <v>0</v>
      </c>
      <c r="N49" s="199">
        <v>0.99</v>
      </c>
      <c r="O49" s="199">
        <v>0.8</v>
      </c>
      <c r="P49" s="199">
        <v>1.8</v>
      </c>
      <c r="Q49" s="199">
        <v>0.14000000000000001</v>
      </c>
      <c r="R49" s="199">
        <v>0.35</v>
      </c>
      <c r="S49" s="199">
        <v>0.22</v>
      </c>
      <c r="T49" s="199">
        <v>0</v>
      </c>
      <c r="U49" s="199">
        <v>7.42</v>
      </c>
      <c r="V49" s="199">
        <v>0.12</v>
      </c>
      <c r="W49" s="199">
        <v>0.38</v>
      </c>
      <c r="X49" s="199">
        <v>1.22</v>
      </c>
      <c r="Y49" s="199">
        <v>0</v>
      </c>
      <c r="Z49" s="199">
        <v>2.2999999999999998</v>
      </c>
      <c r="AA49" s="199">
        <v>0.57999999999999996</v>
      </c>
      <c r="AB49" s="199">
        <v>0</v>
      </c>
      <c r="AC49" s="199">
        <v>14.25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28.25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126.76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1.07</v>
      </c>
      <c r="E50" s="199">
        <v>0</v>
      </c>
      <c r="F50" s="199">
        <v>1.38</v>
      </c>
      <c r="G50" s="199">
        <v>1.38</v>
      </c>
      <c r="H50" s="199">
        <v>0</v>
      </c>
      <c r="I50" s="199">
        <v>0</v>
      </c>
      <c r="J50" s="199">
        <v>0</v>
      </c>
      <c r="K50" s="199">
        <v>5.36</v>
      </c>
      <c r="L50" s="199">
        <v>2.0699999999999998</v>
      </c>
      <c r="M50" s="199">
        <v>0</v>
      </c>
      <c r="N50" s="199">
        <v>0.99</v>
      </c>
      <c r="O50" s="199">
        <v>0.8</v>
      </c>
      <c r="P50" s="199">
        <v>1.8</v>
      </c>
      <c r="Q50" s="199">
        <v>0.14000000000000001</v>
      </c>
      <c r="R50" s="199">
        <v>0.35</v>
      </c>
      <c r="S50" s="199">
        <v>0.22</v>
      </c>
      <c r="T50" s="199">
        <v>0</v>
      </c>
      <c r="U50" s="199">
        <v>7.42</v>
      </c>
      <c r="V50" s="199">
        <v>0.12</v>
      </c>
      <c r="W50" s="199">
        <v>0.38</v>
      </c>
      <c r="X50" s="199">
        <v>1.22</v>
      </c>
      <c r="Y50" s="199">
        <v>0</v>
      </c>
      <c r="Z50" s="199">
        <v>2.2999999999999998</v>
      </c>
      <c r="AA50" s="199">
        <v>0.57999999999999996</v>
      </c>
      <c r="AB50" s="199">
        <v>0</v>
      </c>
      <c r="AC50" s="199">
        <v>14.25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28.25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126.76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1.07</v>
      </c>
      <c r="E51" s="199">
        <v>0</v>
      </c>
      <c r="F51" s="199">
        <v>1.38</v>
      </c>
      <c r="G51" s="199">
        <v>1.38</v>
      </c>
      <c r="H51" s="199">
        <v>0</v>
      </c>
      <c r="I51" s="199">
        <v>0</v>
      </c>
      <c r="J51" s="199">
        <v>0</v>
      </c>
      <c r="K51" s="199">
        <v>5.36</v>
      </c>
      <c r="L51" s="199">
        <v>2.0699999999999998</v>
      </c>
      <c r="M51" s="199">
        <v>0</v>
      </c>
      <c r="N51" s="199">
        <v>0.99</v>
      </c>
      <c r="O51" s="199">
        <v>0.8</v>
      </c>
      <c r="P51" s="199">
        <v>1.8</v>
      </c>
      <c r="Q51" s="199">
        <v>0.14000000000000001</v>
      </c>
      <c r="R51" s="199">
        <v>0.35</v>
      </c>
      <c r="S51" s="199">
        <v>0.22</v>
      </c>
      <c r="T51" s="199">
        <v>0</v>
      </c>
      <c r="U51" s="199">
        <v>7.42</v>
      </c>
      <c r="V51" s="199">
        <v>0.12</v>
      </c>
      <c r="W51" s="199">
        <v>0.38</v>
      </c>
      <c r="X51" s="199">
        <v>1.22</v>
      </c>
      <c r="Y51" s="199">
        <v>0</v>
      </c>
      <c r="Z51" s="199">
        <v>2.2999999999999998</v>
      </c>
      <c r="AA51" s="199">
        <v>0.57999999999999996</v>
      </c>
      <c r="AB51" s="199">
        <v>0</v>
      </c>
      <c r="AC51" s="199">
        <v>14.39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28.25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120.52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1.07</v>
      </c>
      <c r="E52" s="199">
        <v>0</v>
      </c>
      <c r="F52" s="199">
        <v>1.38</v>
      </c>
      <c r="G52" s="199">
        <v>1.38</v>
      </c>
      <c r="H52" s="199">
        <v>0</v>
      </c>
      <c r="I52" s="199">
        <v>0</v>
      </c>
      <c r="J52" s="199">
        <v>0</v>
      </c>
      <c r="K52" s="199">
        <v>5.36</v>
      </c>
      <c r="L52" s="199">
        <v>2.0699999999999998</v>
      </c>
      <c r="M52" s="199">
        <v>0</v>
      </c>
      <c r="N52" s="199">
        <v>0.99</v>
      </c>
      <c r="O52" s="199">
        <v>0.8</v>
      </c>
      <c r="P52" s="199">
        <v>1.8</v>
      </c>
      <c r="Q52" s="199">
        <v>0.14000000000000001</v>
      </c>
      <c r="R52" s="199">
        <v>0.35</v>
      </c>
      <c r="S52" s="199">
        <v>0.22</v>
      </c>
      <c r="T52" s="199">
        <v>0</v>
      </c>
      <c r="U52" s="199">
        <v>7.42</v>
      </c>
      <c r="V52" s="199">
        <v>0.12</v>
      </c>
      <c r="W52" s="199">
        <v>0.38</v>
      </c>
      <c r="X52" s="199">
        <v>1.22</v>
      </c>
      <c r="Y52" s="199">
        <v>0</v>
      </c>
      <c r="Z52" s="199">
        <v>2.2999999999999998</v>
      </c>
      <c r="AA52" s="199">
        <v>0.57999999999999996</v>
      </c>
      <c r="AB52" s="199">
        <v>0</v>
      </c>
      <c r="AC52" s="199">
        <v>14.39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28.25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120.52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1.07</v>
      </c>
      <c r="E53" s="199">
        <v>0</v>
      </c>
      <c r="F53" s="199">
        <v>1.38</v>
      </c>
      <c r="G53" s="199">
        <v>1.38</v>
      </c>
      <c r="H53" s="199">
        <v>0</v>
      </c>
      <c r="I53" s="199">
        <v>0</v>
      </c>
      <c r="J53" s="199">
        <v>0</v>
      </c>
      <c r="K53" s="199">
        <v>5.36</v>
      </c>
      <c r="L53" s="199">
        <v>2.0699999999999998</v>
      </c>
      <c r="M53" s="199">
        <v>0</v>
      </c>
      <c r="N53" s="199">
        <v>0.99</v>
      </c>
      <c r="O53" s="199">
        <v>0.8</v>
      </c>
      <c r="P53" s="199">
        <v>1.8</v>
      </c>
      <c r="Q53" s="199">
        <v>0.14000000000000001</v>
      </c>
      <c r="R53" s="199">
        <v>0.35</v>
      </c>
      <c r="S53" s="199">
        <v>0.22</v>
      </c>
      <c r="T53" s="199">
        <v>0</v>
      </c>
      <c r="U53" s="199">
        <v>7.42</v>
      </c>
      <c r="V53" s="199">
        <v>0.12</v>
      </c>
      <c r="W53" s="199">
        <v>0.38</v>
      </c>
      <c r="X53" s="199">
        <v>1.22</v>
      </c>
      <c r="Y53" s="199">
        <v>0</v>
      </c>
      <c r="Z53" s="199">
        <v>2.2999999999999998</v>
      </c>
      <c r="AA53" s="199">
        <v>0.57999999999999996</v>
      </c>
      <c r="AB53" s="199">
        <v>0</v>
      </c>
      <c r="AC53" s="199">
        <v>14.39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28.25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120.52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1.07</v>
      </c>
      <c r="E54" s="199">
        <v>0</v>
      </c>
      <c r="F54" s="199">
        <v>1.38</v>
      </c>
      <c r="G54" s="199">
        <v>1.38</v>
      </c>
      <c r="H54" s="199">
        <v>0</v>
      </c>
      <c r="I54" s="199">
        <v>0</v>
      </c>
      <c r="J54" s="199">
        <v>0</v>
      </c>
      <c r="K54" s="199">
        <v>5.36</v>
      </c>
      <c r="L54" s="199">
        <v>2.0699999999999998</v>
      </c>
      <c r="M54" s="199">
        <v>0</v>
      </c>
      <c r="N54" s="199">
        <v>0.99</v>
      </c>
      <c r="O54" s="199">
        <v>0.8</v>
      </c>
      <c r="P54" s="199">
        <v>1.8</v>
      </c>
      <c r="Q54" s="199">
        <v>0.14000000000000001</v>
      </c>
      <c r="R54" s="199">
        <v>0.35</v>
      </c>
      <c r="S54" s="199">
        <v>0.22</v>
      </c>
      <c r="T54" s="199">
        <v>0</v>
      </c>
      <c r="U54" s="199">
        <v>7.42</v>
      </c>
      <c r="V54" s="199">
        <v>0.12</v>
      </c>
      <c r="W54" s="199">
        <v>0.38</v>
      </c>
      <c r="X54" s="199">
        <v>1.22</v>
      </c>
      <c r="Y54" s="199">
        <v>0</v>
      </c>
      <c r="Z54" s="199">
        <v>2.2999999999999998</v>
      </c>
      <c r="AA54" s="199">
        <v>0.57999999999999996</v>
      </c>
      <c r="AB54" s="199">
        <v>0</v>
      </c>
      <c r="AC54" s="199">
        <v>14.39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28.25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120.52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1.07</v>
      </c>
      <c r="E55" s="199">
        <v>0</v>
      </c>
      <c r="F55" s="199">
        <v>1.38</v>
      </c>
      <c r="G55" s="199">
        <v>1.38</v>
      </c>
      <c r="H55" s="199">
        <v>0</v>
      </c>
      <c r="I55" s="199">
        <v>0</v>
      </c>
      <c r="J55" s="199">
        <v>0</v>
      </c>
      <c r="K55" s="199">
        <v>5.36</v>
      </c>
      <c r="L55" s="199">
        <v>2.0699999999999998</v>
      </c>
      <c r="M55" s="199">
        <v>0</v>
      </c>
      <c r="N55" s="199">
        <v>0.99</v>
      </c>
      <c r="O55" s="199">
        <v>0.8</v>
      </c>
      <c r="P55" s="199">
        <v>1.8</v>
      </c>
      <c r="Q55" s="199">
        <v>0.14000000000000001</v>
      </c>
      <c r="R55" s="199">
        <v>0.35</v>
      </c>
      <c r="S55" s="199">
        <v>0.22</v>
      </c>
      <c r="T55" s="199">
        <v>0</v>
      </c>
      <c r="U55" s="199">
        <v>7.42</v>
      </c>
      <c r="V55" s="199">
        <v>0.12</v>
      </c>
      <c r="W55" s="199">
        <v>0.38</v>
      </c>
      <c r="X55" s="199">
        <v>1.22</v>
      </c>
      <c r="Y55" s="199">
        <v>0</v>
      </c>
      <c r="Z55" s="199">
        <v>2.2999999999999998</v>
      </c>
      <c r="AA55" s="199">
        <v>0.57999999999999996</v>
      </c>
      <c r="AB55" s="199">
        <v>0</v>
      </c>
      <c r="AC55" s="199">
        <v>14.39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28.25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120.52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1.07</v>
      </c>
      <c r="E56" s="199">
        <v>0</v>
      </c>
      <c r="F56" s="199">
        <v>1.38</v>
      </c>
      <c r="G56" s="199">
        <v>1.38</v>
      </c>
      <c r="H56" s="199">
        <v>0</v>
      </c>
      <c r="I56" s="199">
        <v>0</v>
      </c>
      <c r="J56" s="199">
        <v>0</v>
      </c>
      <c r="K56" s="199">
        <v>5.36</v>
      </c>
      <c r="L56" s="199">
        <v>2.0699999999999998</v>
      </c>
      <c r="M56" s="199">
        <v>0</v>
      </c>
      <c r="N56" s="199">
        <v>0.99</v>
      </c>
      <c r="O56" s="199">
        <v>0.8</v>
      </c>
      <c r="P56" s="199">
        <v>1.8</v>
      </c>
      <c r="Q56" s="199">
        <v>0.14000000000000001</v>
      </c>
      <c r="R56" s="199">
        <v>0.35</v>
      </c>
      <c r="S56" s="199">
        <v>0.22</v>
      </c>
      <c r="T56" s="199">
        <v>0</v>
      </c>
      <c r="U56" s="199">
        <v>7.42</v>
      </c>
      <c r="V56" s="199">
        <v>0.12</v>
      </c>
      <c r="W56" s="199">
        <v>0.38</v>
      </c>
      <c r="X56" s="199">
        <v>1.22</v>
      </c>
      <c r="Y56" s="199">
        <v>0</v>
      </c>
      <c r="Z56" s="199">
        <v>2.2999999999999998</v>
      </c>
      <c r="AA56" s="199">
        <v>0.57999999999999996</v>
      </c>
      <c r="AB56" s="199">
        <v>0</v>
      </c>
      <c r="AC56" s="199">
        <v>14.39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28.25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120.52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1.07</v>
      </c>
      <c r="E57" s="199">
        <v>0</v>
      </c>
      <c r="F57" s="199">
        <v>1.38</v>
      </c>
      <c r="G57" s="199">
        <v>1.38</v>
      </c>
      <c r="H57" s="199">
        <v>0</v>
      </c>
      <c r="I57" s="199">
        <v>0</v>
      </c>
      <c r="J57" s="199">
        <v>0</v>
      </c>
      <c r="K57" s="199">
        <v>5.36</v>
      </c>
      <c r="L57" s="199">
        <v>2.0699999999999998</v>
      </c>
      <c r="M57" s="199">
        <v>0</v>
      </c>
      <c r="N57" s="199">
        <v>0.99</v>
      </c>
      <c r="O57" s="199">
        <v>0.8</v>
      </c>
      <c r="P57" s="199">
        <v>1.8</v>
      </c>
      <c r="Q57" s="199">
        <v>0.14000000000000001</v>
      </c>
      <c r="R57" s="199">
        <v>0.35</v>
      </c>
      <c r="S57" s="199">
        <v>0.22</v>
      </c>
      <c r="T57" s="199">
        <v>0</v>
      </c>
      <c r="U57" s="199">
        <v>7.42</v>
      </c>
      <c r="V57" s="199">
        <v>0.12</v>
      </c>
      <c r="W57" s="199">
        <v>0.38</v>
      </c>
      <c r="X57" s="199">
        <v>1.22</v>
      </c>
      <c r="Y57" s="199">
        <v>0</v>
      </c>
      <c r="Z57" s="199">
        <v>2.2999999999999998</v>
      </c>
      <c r="AA57" s="199">
        <v>0.57999999999999996</v>
      </c>
      <c r="AB57" s="199">
        <v>0</v>
      </c>
      <c r="AC57" s="199">
        <v>14.39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28.25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120.52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1.07</v>
      </c>
      <c r="E58" s="199">
        <v>0</v>
      </c>
      <c r="F58" s="199">
        <v>1.38</v>
      </c>
      <c r="G58" s="199">
        <v>1.38</v>
      </c>
      <c r="H58" s="199">
        <v>0</v>
      </c>
      <c r="I58" s="199">
        <v>0</v>
      </c>
      <c r="J58" s="199">
        <v>0</v>
      </c>
      <c r="K58" s="199">
        <v>5.36</v>
      </c>
      <c r="L58" s="199">
        <v>2.0699999999999998</v>
      </c>
      <c r="M58" s="199">
        <v>0</v>
      </c>
      <c r="N58" s="199">
        <v>0.99</v>
      </c>
      <c r="O58" s="199">
        <v>0.8</v>
      </c>
      <c r="P58" s="199">
        <v>1.8</v>
      </c>
      <c r="Q58" s="199">
        <v>0.14000000000000001</v>
      </c>
      <c r="R58" s="199">
        <v>0.35</v>
      </c>
      <c r="S58" s="199">
        <v>0.22</v>
      </c>
      <c r="T58" s="199">
        <v>0</v>
      </c>
      <c r="U58" s="199">
        <v>7.42</v>
      </c>
      <c r="V58" s="199">
        <v>0.12</v>
      </c>
      <c r="W58" s="199">
        <v>0.38</v>
      </c>
      <c r="X58" s="199">
        <v>1.22</v>
      </c>
      <c r="Y58" s="199">
        <v>0</v>
      </c>
      <c r="Z58" s="199">
        <v>2.2999999999999998</v>
      </c>
      <c r="AA58" s="199">
        <v>0.57999999999999996</v>
      </c>
      <c r="AB58" s="199">
        <v>0</v>
      </c>
      <c r="AC58" s="199">
        <v>14.39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28.25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120.52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0.93</v>
      </c>
      <c r="E59" s="199">
        <v>0</v>
      </c>
      <c r="F59" s="199">
        <v>1.38</v>
      </c>
      <c r="G59" s="199">
        <v>1.38</v>
      </c>
      <c r="H59" s="199">
        <v>0</v>
      </c>
      <c r="I59" s="199">
        <v>0</v>
      </c>
      <c r="J59" s="199">
        <v>0</v>
      </c>
      <c r="K59" s="199">
        <v>5.36</v>
      </c>
      <c r="L59" s="199">
        <v>2.0699999999999998</v>
      </c>
      <c r="M59" s="199">
        <v>0</v>
      </c>
      <c r="N59" s="199">
        <v>0.99</v>
      </c>
      <c r="O59" s="199">
        <v>0.8</v>
      </c>
      <c r="P59" s="199">
        <v>1.8</v>
      </c>
      <c r="Q59" s="199">
        <v>0.14000000000000001</v>
      </c>
      <c r="R59" s="199">
        <v>0.35</v>
      </c>
      <c r="S59" s="199">
        <v>0.22</v>
      </c>
      <c r="T59" s="199">
        <v>0</v>
      </c>
      <c r="U59" s="199">
        <v>7.42</v>
      </c>
      <c r="V59" s="199">
        <v>0.12</v>
      </c>
      <c r="W59" s="199">
        <v>0.38</v>
      </c>
      <c r="X59" s="199">
        <v>1.22</v>
      </c>
      <c r="Y59" s="199">
        <v>0</v>
      </c>
      <c r="Z59" s="199">
        <v>2.2999999999999998</v>
      </c>
      <c r="AA59" s="199">
        <v>0.57999999999999996</v>
      </c>
      <c r="AB59" s="199">
        <v>0</v>
      </c>
      <c r="AC59" s="199">
        <v>14.39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28.25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120.52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0.93</v>
      </c>
      <c r="E60" s="199">
        <v>0</v>
      </c>
      <c r="F60" s="199">
        <v>1.38</v>
      </c>
      <c r="G60" s="199">
        <v>1.38</v>
      </c>
      <c r="H60" s="199">
        <v>0</v>
      </c>
      <c r="I60" s="199">
        <v>0</v>
      </c>
      <c r="J60" s="199">
        <v>0</v>
      </c>
      <c r="K60" s="199">
        <v>5.36</v>
      </c>
      <c r="L60" s="199">
        <v>2.0699999999999998</v>
      </c>
      <c r="M60" s="199">
        <v>0</v>
      </c>
      <c r="N60" s="199">
        <v>0.99</v>
      </c>
      <c r="O60" s="199">
        <v>0.8</v>
      </c>
      <c r="P60" s="199">
        <v>1.8</v>
      </c>
      <c r="Q60" s="199">
        <v>0.14000000000000001</v>
      </c>
      <c r="R60" s="199">
        <v>0.35</v>
      </c>
      <c r="S60" s="199">
        <v>0.22</v>
      </c>
      <c r="T60" s="199">
        <v>0</v>
      </c>
      <c r="U60" s="199">
        <v>7.42</v>
      </c>
      <c r="V60" s="199">
        <v>0.12</v>
      </c>
      <c r="W60" s="199">
        <v>0.38</v>
      </c>
      <c r="X60" s="199">
        <v>1.22</v>
      </c>
      <c r="Y60" s="199">
        <v>0</v>
      </c>
      <c r="Z60" s="199">
        <v>2.2999999999999998</v>
      </c>
      <c r="AA60" s="199">
        <v>0.57999999999999996</v>
      </c>
      <c r="AB60" s="199">
        <v>0</v>
      </c>
      <c r="AC60" s="199">
        <v>14.39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28.25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120.52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0.93</v>
      </c>
      <c r="E61" s="199">
        <v>0</v>
      </c>
      <c r="F61" s="199">
        <v>1.38</v>
      </c>
      <c r="G61" s="199">
        <v>1.38</v>
      </c>
      <c r="H61" s="199">
        <v>0</v>
      </c>
      <c r="I61" s="199">
        <v>0</v>
      </c>
      <c r="J61" s="199">
        <v>0</v>
      </c>
      <c r="K61" s="199">
        <v>5.36</v>
      </c>
      <c r="L61" s="199">
        <v>2.0699999999999998</v>
      </c>
      <c r="M61" s="199">
        <v>0</v>
      </c>
      <c r="N61" s="199">
        <v>0.99</v>
      </c>
      <c r="O61" s="199">
        <v>0.8</v>
      </c>
      <c r="P61" s="199">
        <v>1.8</v>
      </c>
      <c r="Q61" s="199">
        <v>0.14000000000000001</v>
      </c>
      <c r="R61" s="199">
        <v>0.35</v>
      </c>
      <c r="S61" s="199">
        <v>0.22</v>
      </c>
      <c r="T61" s="199">
        <v>0</v>
      </c>
      <c r="U61" s="199">
        <v>7.42</v>
      </c>
      <c r="V61" s="199">
        <v>0.12</v>
      </c>
      <c r="W61" s="199">
        <v>0.38</v>
      </c>
      <c r="X61" s="199">
        <v>1.22</v>
      </c>
      <c r="Y61" s="199">
        <v>0</v>
      </c>
      <c r="Z61" s="199">
        <v>2.2999999999999998</v>
      </c>
      <c r="AA61" s="199">
        <v>0.57999999999999996</v>
      </c>
      <c r="AB61" s="199">
        <v>0</v>
      </c>
      <c r="AC61" s="199">
        <v>14.39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28.25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120.52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0.93</v>
      </c>
      <c r="E62" s="199">
        <v>0</v>
      </c>
      <c r="F62" s="199">
        <v>1.38</v>
      </c>
      <c r="G62" s="199">
        <v>1.38</v>
      </c>
      <c r="H62" s="199">
        <v>0</v>
      </c>
      <c r="I62" s="199">
        <v>0</v>
      </c>
      <c r="J62" s="199">
        <v>0</v>
      </c>
      <c r="K62" s="199">
        <v>5.36</v>
      </c>
      <c r="L62" s="199">
        <v>2.0699999999999998</v>
      </c>
      <c r="M62" s="199">
        <v>0</v>
      </c>
      <c r="N62" s="199">
        <v>0.99</v>
      </c>
      <c r="O62" s="199">
        <v>0.8</v>
      </c>
      <c r="P62" s="199">
        <v>1.8</v>
      </c>
      <c r="Q62" s="199">
        <v>0.14000000000000001</v>
      </c>
      <c r="R62" s="199">
        <v>0.35</v>
      </c>
      <c r="S62" s="199">
        <v>0.22</v>
      </c>
      <c r="T62" s="199">
        <v>0</v>
      </c>
      <c r="U62" s="199">
        <v>7.42</v>
      </c>
      <c r="V62" s="199">
        <v>0.12</v>
      </c>
      <c r="W62" s="199">
        <v>0.38</v>
      </c>
      <c r="X62" s="199">
        <v>1.22</v>
      </c>
      <c r="Y62" s="199">
        <v>0</v>
      </c>
      <c r="Z62" s="199">
        <v>2.2999999999999998</v>
      </c>
      <c r="AA62" s="199">
        <v>0.57999999999999996</v>
      </c>
      <c r="AB62" s="199">
        <v>0</v>
      </c>
      <c r="AC62" s="199">
        <v>14.39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28.25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103.52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0.93</v>
      </c>
      <c r="E63" s="199">
        <v>0</v>
      </c>
      <c r="F63" s="199">
        <v>1.38</v>
      </c>
      <c r="G63" s="199">
        <v>1.38</v>
      </c>
      <c r="H63" s="199">
        <v>0</v>
      </c>
      <c r="I63" s="199">
        <v>0</v>
      </c>
      <c r="J63" s="199">
        <v>0</v>
      </c>
      <c r="K63" s="199">
        <v>5.36</v>
      </c>
      <c r="L63" s="199">
        <v>2.0699999999999998</v>
      </c>
      <c r="M63" s="199">
        <v>0</v>
      </c>
      <c r="N63" s="199">
        <v>0.99</v>
      </c>
      <c r="O63" s="199">
        <v>0.8</v>
      </c>
      <c r="P63" s="199">
        <v>1.8</v>
      </c>
      <c r="Q63" s="199">
        <v>0.14000000000000001</v>
      </c>
      <c r="R63" s="199">
        <v>0.35</v>
      </c>
      <c r="S63" s="199">
        <v>0.22</v>
      </c>
      <c r="T63" s="199">
        <v>0</v>
      </c>
      <c r="U63" s="199">
        <v>7.42</v>
      </c>
      <c r="V63" s="199">
        <v>0.12</v>
      </c>
      <c r="W63" s="199">
        <v>0.38</v>
      </c>
      <c r="X63" s="199">
        <v>1.22</v>
      </c>
      <c r="Y63" s="199">
        <v>0</v>
      </c>
      <c r="Z63" s="199">
        <v>2.2999999999999998</v>
      </c>
      <c r="AA63" s="199">
        <v>0.57999999999999996</v>
      </c>
      <c r="AB63" s="199">
        <v>0</v>
      </c>
      <c r="AC63" s="199">
        <v>14.39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28.25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120.52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0.93</v>
      </c>
      <c r="E64" s="199">
        <v>0</v>
      </c>
      <c r="F64" s="199">
        <v>1.38</v>
      </c>
      <c r="G64" s="199">
        <v>1.38</v>
      </c>
      <c r="H64" s="199">
        <v>0</v>
      </c>
      <c r="I64" s="199">
        <v>0</v>
      </c>
      <c r="J64" s="199">
        <v>0</v>
      </c>
      <c r="K64" s="199">
        <v>5.36</v>
      </c>
      <c r="L64" s="199">
        <v>2.0699999999999998</v>
      </c>
      <c r="M64" s="199">
        <v>0</v>
      </c>
      <c r="N64" s="199">
        <v>0.99</v>
      </c>
      <c r="O64" s="199">
        <v>0.8</v>
      </c>
      <c r="P64" s="199">
        <v>1.8</v>
      </c>
      <c r="Q64" s="199">
        <v>0.14000000000000001</v>
      </c>
      <c r="R64" s="199">
        <v>0.35</v>
      </c>
      <c r="S64" s="199">
        <v>0.22</v>
      </c>
      <c r="T64" s="199">
        <v>0</v>
      </c>
      <c r="U64" s="199">
        <v>7.42</v>
      </c>
      <c r="V64" s="199">
        <v>0.12</v>
      </c>
      <c r="W64" s="199">
        <v>0.38</v>
      </c>
      <c r="X64" s="199">
        <v>1.22</v>
      </c>
      <c r="Y64" s="199">
        <v>0</v>
      </c>
      <c r="Z64" s="199">
        <v>2.2999999999999998</v>
      </c>
      <c r="AA64" s="199">
        <v>0.57999999999999996</v>
      </c>
      <c r="AB64" s="199">
        <v>0</v>
      </c>
      <c r="AC64" s="199">
        <v>6.27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8.25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103.52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0.93</v>
      </c>
      <c r="E65" s="199">
        <v>0</v>
      </c>
      <c r="F65" s="199">
        <v>1.38</v>
      </c>
      <c r="G65" s="199">
        <v>1.38</v>
      </c>
      <c r="H65" s="199">
        <v>0</v>
      </c>
      <c r="I65" s="199">
        <v>0</v>
      </c>
      <c r="J65" s="199">
        <v>0</v>
      </c>
      <c r="K65" s="199">
        <v>5.36</v>
      </c>
      <c r="L65" s="199">
        <v>2.0699999999999998</v>
      </c>
      <c r="M65" s="199">
        <v>0</v>
      </c>
      <c r="N65" s="199">
        <v>0.99</v>
      </c>
      <c r="O65" s="199">
        <v>0.8</v>
      </c>
      <c r="P65" s="199">
        <v>1.8</v>
      </c>
      <c r="Q65" s="199">
        <v>0.14000000000000001</v>
      </c>
      <c r="R65" s="199">
        <v>0.35</v>
      </c>
      <c r="S65" s="199">
        <v>0.22</v>
      </c>
      <c r="T65" s="199">
        <v>0</v>
      </c>
      <c r="U65" s="199">
        <v>7.42</v>
      </c>
      <c r="V65" s="199">
        <v>0.12</v>
      </c>
      <c r="W65" s="199">
        <v>0.38</v>
      </c>
      <c r="X65" s="199">
        <v>1.22</v>
      </c>
      <c r="Y65" s="199">
        <v>0</v>
      </c>
      <c r="Z65" s="199">
        <v>2.2999999999999998</v>
      </c>
      <c r="AA65" s="199">
        <v>0.57999999999999996</v>
      </c>
      <c r="AB65" s="199">
        <v>0</v>
      </c>
      <c r="AC65" s="199">
        <v>6.27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13.25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108.52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0.93</v>
      </c>
      <c r="E66" s="199">
        <v>0</v>
      </c>
      <c r="F66" s="199">
        <v>1.38</v>
      </c>
      <c r="G66" s="199">
        <v>1.38</v>
      </c>
      <c r="H66" s="199">
        <v>0</v>
      </c>
      <c r="I66" s="199">
        <v>0</v>
      </c>
      <c r="J66" s="199">
        <v>0</v>
      </c>
      <c r="K66" s="199">
        <v>5.36</v>
      </c>
      <c r="L66" s="199">
        <v>2.0699999999999998</v>
      </c>
      <c r="M66" s="199">
        <v>0</v>
      </c>
      <c r="N66" s="199">
        <v>0.99</v>
      </c>
      <c r="O66" s="199">
        <v>0.8</v>
      </c>
      <c r="P66" s="199">
        <v>1.8</v>
      </c>
      <c r="Q66" s="199">
        <v>0.14000000000000001</v>
      </c>
      <c r="R66" s="199">
        <v>0.35</v>
      </c>
      <c r="S66" s="199">
        <v>0.22</v>
      </c>
      <c r="T66" s="199">
        <v>0</v>
      </c>
      <c r="U66" s="199">
        <v>7.42</v>
      </c>
      <c r="V66" s="199">
        <v>0.12</v>
      </c>
      <c r="W66" s="199">
        <v>0.38</v>
      </c>
      <c r="X66" s="199">
        <v>1.22</v>
      </c>
      <c r="Y66" s="199">
        <v>0</v>
      </c>
      <c r="Z66" s="199">
        <v>2.2999999999999998</v>
      </c>
      <c r="AA66" s="199">
        <v>0.57999999999999996</v>
      </c>
      <c r="AB66" s="199">
        <v>0</v>
      </c>
      <c r="AC66" s="199">
        <v>6.27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28.25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98.52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0.93</v>
      </c>
      <c r="E67" s="199">
        <v>0</v>
      </c>
      <c r="F67" s="199">
        <v>1.38</v>
      </c>
      <c r="G67" s="199">
        <v>1.38</v>
      </c>
      <c r="H67" s="199">
        <v>0</v>
      </c>
      <c r="I67" s="199">
        <v>0</v>
      </c>
      <c r="J67" s="199">
        <v>0</v>
      </c>
      <c r="K67" s="199">
        <v>5.36</v>
      </c>
      <c r="L67" s="199">
        <v>2.0699999999999998</v>
      </c>
      <c r="M67" s="199">
        <v>0</v>
      </c>
      <c r="N67" s="199">
        <v>0.99</v>
      </c>
      <c r="O67" s="199">
        <v>0.8</v>
      </c>
      <c r="P67" s="199">
        <v>1.8</v>
      </c>
      <c r="Q67" s="199">
        <v>0.14000000000000001</v>
      </c>
      <c r="R67" s="199">
        <v>0.35</v>
      </c>
      <c r="S67" s="199">
        <v>0.22</v>
      </c>
      <c r="T67" s="199">
        <v>0</v>
      </c>
      <c r="U67" s="199">
        <v>7.42</v>
      </c>
      <c r="V67" s="199">
        <v>0.12</v>
      </c>
      <c r="W67" s="199">
        <v>0.38</v>
      </c>
      <c r="X67" s="199">
        <v>1.22</v>
      </c>
      <c r="Y67" s="199">
        <v>0</v>
      </c>
      <c r="Z67" s="199">
        <v>2.2999999999999998</v>
      </c>
      <c r="AA67" s="199">
        <v>0.57999999999999996</v>
      </c>
      <c r="AB67" s="199">
        <v>0</v>
      </c>
      <c r="AC67" s="199">
        <v>6.27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13.25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121.45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0.93</v>
      </c>
      <c r="E68" s="199">
        <v>0</v>
      </c>
      <c r="F68" s="199">
        <v>1.38</v>
      </c>
      <c r="G68" s="199">
        <v>1.38</v>
      </c>
      <c r="H68" s="199">
        <v>0</v>
      </c>
      <c r="I68" s="199">
        <v>0</v>
      </c>
      <c r="J68" s="199">
        <v>0</v>
      </c>
      <c r="K68" s="199">
        <v>5.36</v>
      </c>
      <c r="L68" s="199">
        <v>2.0699999999999998</v>
      </c>
      <c r="M68" s="199">
        <v>0</v>
      </c>
      <c r="N68" s="199">
        <v>0.99</v>
      </c>
      <c r="O68" s="199">
        <v>0.8</v>
      </c>
      <c r="P68" s="199">
        <v>1.8</v>
      </c>
      <c r="Q68" s="199">
        <v>0.14000000000000001</v>
      </c>
      <c r="R68" s="199">
        <v>0.35</v>
      </c>
      <c r="S68" s="199">
        <v>0.22</v>
      </c>
      <c r="T68" s="199">
        <v>0</v>
      </c>
      <c r="U68" s="199">
        <v>7.42</v>
      </c>
      <c r="V68" s="199">
        <v>0.12</v>
      </c>
      <c r="W68" s="199">
        <v>0.38</v>
      </c>
      <c r="X68" s="199">
        <v>1.22</v>
      </c>
      <c r="Y68" s="199">
        <v>0</v>
      </c>
      <c r="Z68" s="199">
        <v>2.2999999999999998</v>
      </c>
      <c r="AA68" s="199">
        <v>0.57999999999999996</v>
      </c>
      <c r="AB68" s="199">
        <v>0</v>
      </c>
      <c r="AC68" s="199">
        <v>6.27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13.25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101.92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0.93</v>
      </c>
      <c r="E69" s="199">
        <v>0</v>
      </c>
      <c r="F69" s="199">
        <v>1.38</v>
      </c>
      <c r="G69" s="199">
        <v>1.38</v>
      </c>
      <c r="H69" s="199">
        <v>0</v>
      </c>
      <c r="I69" s="199">
        <v>0</v>
      </c>
      <c r="J69" s="199">
        <v>0</v>
      </c>
      <c r="K69" s="199">
        <v>5.36</v>
      </c>
      <c r="L69" s="199">
        <v>2.0699999999999998</v>
      </c>
      <c r="M69" s="199">
        <v>0</v>
      </c>
      <c r="N69" s="199">
        <v>0.99</v>
      </c>
      <c r="O69" s="199">
        <v>0.8</v>
      </c>
      <c r="P69" s="199">
        <v>1.8</v>
      </c>
      <c r="Q69" s="199">
        <v>0.14000000000000001</v>
      </c>
      <c r="R69" s="199">
        <v>0.35</v>
      </c>
      <c r="S69" s="199">
        <v>0.22</v>
      </c>
      <c r="T69" s="199">
        <v>0</v>
      </c>
      <c r="U69" s="199">
        <v>7.42</v>
      </c>
      <c r="V69" s="199">
        <v>0.12</v>
      </c>
      <c r="W69" s="199">
        <v>0.38</v>
      </c>
      <c r="X69" s="199">
        <v>1.22</v>
      </c>
      <c r="Y69" s="199">
        <v>0</v>
      </c>
      <c r="Z69" s="199">
        <v>2.2999999999999998</v>
      </c>
      <c r="AA69" s="199">
        <v>0.57999999999999996</v>
      </c>
      <c r="AB69" s="199">
        <v>0</v>
      </c>
      <c r="AC69" s="199">
        <v>14.82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28.25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87.15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0.93</v>
      </c>
      <c r="E70" s="199">
        <v>0</v>
      </c>
      <c r="F70" s="199">
        <v>1.38</v>
      </c>
      <c r="G70" s="199">
        <v>1.38</v>
      </c>
      <c r="H70" s="199">
        <v>0</v>
      </c>
      <c r="I70" s="199">
        <v>0</v>
      </c>
      <c r="J70" s="199">
        <v>0</v>
      </c>
      <c r="K70" s="199">
        <v>5.36</v>
      </c>
      <c r="L70" s="199">
        <v>2.0699999999999998</v>
      </c>
      <c r="M70" s="199">
        <v>0</v>
      </c>
      <c r="N70" s="199">
        <v>0.99</v>
      </c>
      <c r="O70" s="199">
        <v>0.8</v>
      </c>
      <c r="P70" s="199">
        <v>1.8</v>
      </c>
      <c r="Q70" s="199">
        <v>0.14000000000000001</v>
      </c>
      <c r="R70" s="199">
        <v>0.35</v>
      </c>
      <c r="S70" s="199">
        <v>0.22</v>
      </c>
      <c r="T70" s="199">
        <v>0</v>
      </c>
      <c r="U70" s="199">
        <v>7.42</v>
      </c>
      <c r="V70" s="199">
        <v>0.12</v>
      </c>
      <c r="W70" s="199">
        <v>0.38</v>
      </c>
      <c r="X70" s="199">
        <v>1.22</v>
      </c>
      <c r="Y70" s="199">
        <v>0</v>
      </c>
      <c r="Z70" s="199">
        <v>2.2999999999999998</v>
      </c>
      <c r="AA70" s="199">
        <v>0.57999999999999996</v>
      </c>
      <c r="AB70" s="199">
        <v>0</v>
      </c>
      <c r="AC70" s="199">
        <v>14.82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28.25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87.11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0.93</v>
      </c>
      <c r="E71" s="199">
        <v>0</v>
      </c>
      <c r="F71" s="199">
        <v>1.38</v>
      </c>
      <c r="G71" s="199">
        <v>1.38</v>
      </c>
      <c r="H71" s="199">
        <v>0</v>
      </c>
      <c r="I71" s="199">
        <v>0</v>
      </c>
      <c r="J71" s="199">
        <v>0</v>
      </c>
      <c r="K71" s="199">
        <v>5.36</v>
      </c>
      <c r="L71" s="199">
        <v>2.0699999999999998</v>
      </c>
      <c r="M71" s="199">
        <v>0</v>
      </c>
      <c r="N71" s="199">
        <v>0.99</v>
      </c>
      <c r="O71" s="199">
        <v>0.8</v>
      </c>
      <c r="P71" s="199">
        <v>1.8</v>
      </c>
      <c r="Q71" s="199">
        <v>0.14000000000000001</v>
      </c>
      <c r="R71" s="199">
        <v>0.35</v>
      </c>
      <c r="S71" s="199">
        <v>0.22</v>
      </c>
      <c r="T71" s="199">
        <v>0</v>
      </c>
      <c r="U71" s="199">
        <v>7.42</v>
      </c>
      <c r="V71" s="199">
        <v>0.12</v>
      </c>
      <c r="W71" s="199">
        <v>0.38</v>
      </c>
      <c r="X71" s="199">
        <v>1.22</v>
      </c>
      <c r="Y71" s="199">
        <v>0</v>
      </c>
      <c r="Z71" s="199">
        <v>2.2999999999999998</v>
      </c>
      <c r="AA71" s="199">
        <v>0.57999999999999996</v>
      </c>
      <c r="AB71" s="199">
        <v>0</v>
      </c>
      <c r="AC71" s="199">
        <v>9.2200000000000006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18.25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87.17</v>
      </c>
      <c r="AP71" s="199">
        <v>4.68</v>
      </c>
    </row>
    <row r="72" spans="1:42">
      <c r="A72" t="s">
        <v>114</v>
      </c>
      <c r="B72" s="199">
        <v>0</v>
      </c>
      <c r="C72" s="199">
        <v>0</v>
      </c>
      <c r="D72" s="199">
        <v>0.93</v>
      </c>
      <c r="E72" s="199">
        <v>0</v>
      </c>
      <c r="F72" s="199">
        <v>1.38</v>
      </c>
      <c r="G72" s="199">
        <v>1.38</v>
      </c>
      <c r="H72" s="199">
        <v>0</v>
      </c>
      <c r="I72" s="199">
        <v>0</v>
      </c>
      <c r="J72" s="199">
        <v>0</v>
      </c>
      <c r="K72" s="199">
        <v>5.36</v>
      </c>
      <c r="L72" s="199">
        <v>2.0699999999999998</v>
      </c>
      <c r="M72" s="199">
        <v>0</v>
      </c>
      <c r="N72" s="199">
        <v>0.99</v>
      </c>
      <c r="O72" s="199">
        <v>0.8</v>
      </c>
      <c r="P72" s="199">
        <v>1.8</v>
      </c>
      <c r="Q72" s="199">
        <v>0.14000000000000001</v>
      </c>
      <c r="R72" s="199">
        <v>0.35</v>
      </c>
      <c r="S72" s="199">
        <v>0.22</v>
      </c>
      <c r="T72" s="199">
        <v>0</v>
      </c>
      <c r="U72" s="199">
        <v>7.42</v>
      </c>
      <c r="V72" s="199">
        <v>0.12</v>
      </c>
      <c r="W72" s="199">
        <v>0.38</v>
      </c>
      <c r="X72" s="199">
        <v>1.22</v>
      </c>
      <c r="Y72" s="199">
        <v>0</v>
      </c>
      <c r="Z72" s="199">
        <v>2.2999999999999998</v>
      </c>
      <c r="AA72" s="199">
        <v>0.57999999999999996</v>
      </c>
      <c r="AB72" s="199">
        <v>0</v>
      </c>
      <c r="AC72" s="199">
        <v>6.27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8.25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83.63</v>
      </c>
      <c r="AP72" s="199">
        <v>4.68</v>
      </c>
    </row>
    <row r="73" spans="1:42">
      <c r="A73" t="s">
        <v>115</v>
      </c>
      <c r="B73" s="199">
        <v>0</v>
      </c>
      <c r="C73" s="199">
        <v>0</v>
      </c>
      <c r="D73" s="199">
        <v>0.93</v>
      </c>
      <c r="E73" s="199">
        <v>0</v>
      </c>
      <c r="F73" s="199">
        <v>1.38</v>
      </c>
      <c r="G73" s="199">
        <v>1.38</v>
      </c>
      <c r="H73" s="199">
        <v>0</v>
      </c>
      <c r="I73" s="199">
        <v>0</v>
      </c>
      <c r="J73" s="199">
        <v>0</v>
      </c>
      <c r="K73" s="199">
        <v>5.36</v>
      </c>
      <c r="L73" s="199">
        <v>2.0699999999999998</v>
      </c>
      <c r="M73" s="199">
        <v>0</v>
      </c>
      <c r="N73" s="199">
        <v>0.99</v>
      </c>
      <c r="O73" s="199">
        <v>0.8</v>
      </c>
      <c r="P73" s="199">
        <v>1.8</v>
      </c>
      <c r="Q73" s="199">
        <v>0.14000000000000001</v>
      </c>
      <c r="R73" s="199">
        <v>0.35</v>
      </c>
      <c r="S73" s="199">
        <v>0.22</v>
      </c>
      <c r="T73" s="199">
        <v>0</v>
      </c>
      <c r="U73" s="199">
        <v>7.42</v>
      </c>
      <c r="V73" s="199">
        <v>0.12</v>
      </c>
      <c r="W73" s="199">
        <v>0.38</v>
      </c>
      <c r="X73" s="199">
        <v>1.22</v>
      </c>
      <c r="Y73" s="199">
        <v>0</v>
      </c>
      <c r="Z73" s="199">
        <v>2.2999999999999998</v>
      </c>
      <c r="AA73" s="199">
        <v>0.57999999999999996</v>
      </c>
      <c r="AB73" s="199">
        <v>0</v>
      </c>
      <c r="AC73" s="199">
        <v>9.2200000000000006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8.25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98.24</v>
      </c>
      <c r="AP73" s="199">
        <v>4.68</v>
      </c>
    </row>
    <row r="74" spans="1:42">
      <c r="A74" t="s">
        <v>116</v>
      </c>
      <c r="B74" s="199">
        <v>0</v>
      </c>
      <c r="C74" s="199">
        <v>0</v>
      </c>
      <c r="D74" s="199">
        <v>0.93</v>
      </c>
      <c r="E74" s="199">
        <v>0</v>
      </c>
      <c r="F74" s="199">
        <v>1.38</v>
      </c>
      <c r="G74" s="199">
        <v>1.38</v>
      </c>
      <c r="H74" s="199">
        <v>0</v>
      </c>
      <c r="I74" s="199">
        <v>0</v>
      </c>
      <c r="J74" s="199">
        <v>0</v>
      </c>
      <c r="K74" s="199">
        <v>5.36</v>
      </c>
      <c r="L74" s="199">
        <v>2.0699999999999998</v>
      </c>
      <c r="M74" s="199">
        <v>0</v>
      </c>
      <c r="N74" s="199">
        <v>0.99</v>
      </c>
      <c r="O74" s="199">
        <v>0.8</v>
      </c>
      <c r="P74" s="199">
        <v>1.8</v>
      </c>
      <c r="Q74" s="199">
        <v>0.14000000000000001</v>
      </c>
      <c r="R74" s="199">
        <v>0.35</v>
      </c>
      <c r="S74" s="199">
        <v>0.22</v>
      </c>
      <c r="T74" s="199">
        <v>0</v>
      </c>
      <c r="U74" s="199">
        <v>7.42</v>
      </c>
      <c r="V74" s="199">
        <v>0.12</v>
      </c>
      <c r="W74" s="199">
        <v>0.38</v>
      </c>
      <c r="X74" s="199">
        <v>1.22</v>
      </c>
      <c r="Y74" s="199">
        <v>0</v>
      </c>
      <c r="Z74" s="199">
        <v>2.2999999999999998</v>
      </c>
      <c r="AA74" s="199">
        <v>0.57999999999999996</v>
      </c>
      <c r="AB74" s="199">
        <v>0</v>
      </c>
      <c r="AC74" s="199">
        <v>9.2200000000000006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13.77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98.64</v>
      </c>
      <c r="AP74" s="199">
        <v>4.68</v>
      </c>
    </row>
    <row r="75" spans="1:42">
      <c r="A75" t="s">
        <v>117</v>
      </c>
      <c r="B75" s="199">
        <v>0</v>
      </c>
      <c r="C75" s="199">
        <v>0</v>
      </c>
      <c r="D75" s="199">
        <v>0.93</v>
      </c>
      <c r="E75" s="199">
        <v>0</v>
      </c>
      <c r="F75" s="199">
        <v>1.38</v>
      </c>
      <c r="G75" s="199">
        <v>1.38</v>
      </c>
      <c r="H75" s="199">
        <v>0</v>
      </c>
      <c r="I75" s="199">
        <v>0</v>
      </c>
      <c r="J75" s="199">
        <v>0</v>
      </c>
      <c r="K75" s="199">
        <v>5.36</v>
      </c>
      <c r="L75" s="199">
        <v>2.0699999999999998</v>
      </c>
      <c r="M75" s="199">
        <v>0</v>
      </c>
      <c r="N75" s="199">
        <v>0.99</v>
      </c>
      <c r="O75" s="199">
        <v>0.8</v>
      </c>
      <c r="P75" s="199">
        <v>1.77</v>
      </c>
      <c r="Q75" s="199">
        <v>0.14000000000000001</v>
      </c>
      <c r="R75" s="199">
        <v>0.35</v>
      </c>
      <c r="S75" s="199">
        <v>0.22</v>
      </c>
      <c r="T75" s="199">
        <v>0</v>
      </c>
      <c r="U75" s="199">
        <v>7.42</v>
      </c>
      <c r="V75" s="199">
        <v>0.12</v>
      </c>
      <c r="W75" s="199">
        <v>0.38</v>
      </c>
      <c r="X75" s="199">
        <v>1.22</v>
      </c>
      <c r="Y75" s="199">
        <v>0</v>
      </c>
      <c r="Z75" s="199">
        <v>2.2999999999999998</v>
      </c>
      <c r="AA75" s="199">
        <v>0.57999999999999996</v>
      </c>
      <c r="AB75" s="199">
        <v>0</v>
      </c>
      <c r="AC75" s="199">
        <v>9.2200000000000006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12.44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104.06</v>
      </c>
      <c r="AP75" s="199">
        <v>4.68</v>
      </c>
    </row>
    <row r="76" spans="1:42">
      <c r="A76" t="s">
        <v>118</v>
      </c>
      <c r="B76" s="199">
        <v>0</v>
      </c>
      <c r="C76" s="199">
        <v>0</v>
      </c>
      <c r="D76" s="199">
        <v>0.93</v>
      </c>
      <c r="E76" s="199">
        <v>0</v>
      </c>
      <c r="F76" s="199">
        <v>1.38</v>
      </c>
      <c r="G76" s="199">
        <v>1.38</v>
      </c>
      <c r="H76" s="199">
        <v>0</v>
      </c>
      <c r="I76" s="199">
        <v>0</v>
      </c>
      <c r="J76" s="199">
        <v>0</v>
      </c>
      <c r="K76" s="199">
        <v>5.36</v>
      </c>
      <c r="L76" s="199">
        <v>2.0699999999999998</v>
      </c>
      <c r="M76" s="199">
        <v>0</v>
      </c>
      <c r="N76" s="199">
        <v>0.99</v>
      </c>
      <c r="O76" s="199">
        <v>0.8</v>
      </c>
      <c r="P76" s="199">
        <v>1.77</v>
      </c>
      <c r="Q76" s="199">
        <v>0.14000000000000001</v>
      </c>
      <c r="R76" s="199">
        <v>0.35</v>
      </c>
      <c r="S76" s="199">
        <v>0.22</v>
      </c>
      <c r="T76" s="199">
        <v>0</v>
      </c>
      <c r="U76" s="199">
        <v>7.42</v>
      </c>
      <c r="V76" s="199">
        <v>0.12</v>
      </c>
      <c r="W76" s="199">
        <v>0.38</v>
      </c>
      <c r="X76" s="199">
        <v>1.22</v>
      </c>
      <c r="Y76" s="199">
        <v>0</v>
      </c>
      <c r="Z76" s="199">
        <v>2.2999999999999998</v>
      </c>
      <c r="AA76" s="199">
        <v>0.57999999999999996</v>
      </c>
      <c r="AB76" s="199">
        <v>0</v>
      </c>
      <c r="AC76" s="199">
        <v>9.2200000000000006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12.44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103.89</v>
      </c>
      <c r="AP76" s="199">
        <v>4.68</v>
      </c>
    </row>
    <row r="77" spans="1:42">
      <c r="A77" t="s">
        <v>119</v>
      </c>
      <c r="B77" s="199">
        <v>0</v>
      </c>
      <c r="C77" s="199">
        <v>0</v>
      </c>
      <c r="D77" s="199">
        <v>0.93</v>
      </c>
      <c r="E77" s="199">
        <v>0</v>
      </c>
      <c r="F77" s="199">
        <v>1.38</v>
      </c>
      <c r="G77" s="199">
        <v>1.38</v>
      </c>
      <c r="H77" s="199">
        <v>0</v>
      </c>
      <c r="I77" s="199">
        <v>0</v>
      </c>
      <c r="J77" s="199">
        <v>0</v>
      </c>
      <c r="K77" s="199">
        <v>5.36</v>
      </c>
      <c r="L77" s="199">
        <v>2.0699999999999998</v>
      </c>
      <c r="M77" s="199">
        <v>0</v>
      </c>
      <c r="N77" s="199">
        <v>0.99</v>
      </c>
      <c r="O77" s="199">
        <v>0.8</v>
      </c>
      <c r="P77" s="199">
        <v>1.77</v>
      </c>
      <c r="Q77" s="199">
        <v>0.14000000000000001</v>
      </c>
      <c r="R77" s="199">
        <v>0.35</v>
      </c>
      <c r="S77" s="199">
        <v>0.22</v>
      </c>
      <c r="T77" s="199">
        <v>0</v>
      </c>
      <c r="U77" s="199">
        <v>7.42</v>
      </c>
      <c r="V77" s="199">
        <v>0.12</v>
      </c>
      <c r="W77" s="199">
        <v>0.38</v>
      </c>
      <c r="X77" s="199">
        <v>1.22</v>
      </c>
      <c r="Y77" s="199">
        <v>0</v>
      </c>
      <c r="Z77" s="199">
        <v>2.2999999999999998</v>
      </c>
      <c r="AA77" s="199">
        <v>0.57999999999999996</v>
      </c>
      <c r="AB77" s="199">
        <v>0</v>
      </c>
      <c r="AC77" s="199">
        <v>15.11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27.44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126.76</v>
      </c>
      <c r="AP77" s="199">
        <v>5.46</v>
      </c>
    </row>
    <row r="78" spans="1:42">
      <c r="A78" t="s">
        <v>120</v>
      </c>
      <c r="B78" s="199">
        <v>0</v>
      </c>
      <c r="C78" s="199">
        <v>0</v>
      </c>
      <c r="D78" s="199">
        <v>0.93</v>
      </c>
      <c r="E78" s="199">
        <v>0</v>
      </c>
      <c r="F78" s="199">
        <v>1.38</v>
      </c>
      <c r="G78" s="199">
        <v>1.38</v>
      </c>
      <c r="H78" s="199">
        <v>0</v>
      </c>
      <c r="I78" s="199">
        <v>0</v>
      </c>
      <c r="J78" s="199">
        <v>0</v>
      </c>
      <c r="K78" s="199">
        <v>5.36</v>
      </c>
      <c r="L78" s="199">
        <v>2.0699999999999998</v>
      </c>
      <c r="M78" s="199">
        <v>0</v>
      </c>
      <c r="N78" s="199">
        <v>0.99</v>
      </c>
      <c r="O78" s="199">
        <v>0.8</v>
      </c>
      <c r="P78" s="199">
        <v>1.77</v>
      </c>
      <c r="Q78" s="199">
        <v>0.14000000000000001</v>
      </c>
      <c r="R78" s="199">
        <v>0.35</v>
      </c>
      <c r="S78" s="199">
        <v>0.22</v>
      </c>
      <c r="T78" s="199">
        <v>0</v>
      </c>
      <c r="U78" s="199">
        <v>7.42</v>
      </c>
      <c r="V78" s="199">
        <v>0.12</v>
      </c>
      <c r="W78" s="199">
        <v>0.38</v>
      </c>
      <c r="X78" s="199">
        <v>1.22</v>
      </c>
      <c r="Y78" s="199">
        <v>0</v>
      </c>
      <c r="Z78" s="199">
        <v>2.2999999999999998</v>
      </c>
      <c r="AA78" s="199">
        <v>0.57999999999999996</v>
      </c>
      <c r="AB78" s="199">
        <v>0</v>
      </c>
      <c r="AC78" s="199">
        <v>15.11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27.66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126.76</v>
      </c>
      <c r="AP78" s="199">
        <v>5.46</v>
      </c>
    </row>
    <row r="79" spans="1:42">
      <c r="A79" t="s">
        <v>121</v>
      </c>
      <c r="B79" s="199">
        <v>0</v>
      </c>
      <c r="C79" s="199">
        <v>0</v>
      </c>
      <c r="D79" s="199">
        <v>1.07</v>
      </c>
      <c r="E79" s="199">
        <v>0</v>
      </c>
      <c r="F79" s="199">
        <v>1.38</v>
      </c>
      <c r="G79" s="199">
        <v>1.38</v>
      </c>
      <c r="H79" s="199">
        <v>0</v>
      </c>
      <c r="I79" s="199">
        <v>0</v>
      </c>
      <c r="J79" s="199">
        <v>0</v>
      </c>
      <c r="K79" s="199">
        <v>5.36</v>
      </c>
      <c r="L79" s="199">
        <v>2.0699999999999998</v>
      </c>
      <c r="M79" s="199">
        <v>0</v>
      </c>
      <c r="N79" s="199">
        <v>0.99</v>
      </c>
      <c r="O79" s="199">
        <v>0.8</v>
      </c>
      <c r="P79" s="199">
        <v>1.8</v>
      </c>
      <c r="Q79" s="199">
        <v>0.14000000000000001</v>
      </c>
      <c r="R79" s="199">
        <v>0.35</v>
      </c>
      <c r="S79" s="199">
        <v>0.22</v>
      </c>
      <c r="T79" s="199">
        <v>0</v>
      </c>
      <c r="U79" s="199">
        <v>7.42</v>
      </c>
      <c r="V79" s="199">
        <v>0.12</v>
      </c>
      <c r="W79" s="199">
        <v>0.38</v>
      </c>
      <c r="X79" s="199">
        <v>1.22</v>
      </c>
      <c r="Y79" s="199">
        <v>0</v>
      </c>
      <c r="Z79" s="199">
        <v>2.2999999999999998</v>
      </c>
      <c r="AA79" s="199">
        <v>0.57999999999999996</v>
      </c>
      <c r="AB79" s="199">
        <v>0</v>
      </c>
      <c r="AC79" s="199">
        <v>14.99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27.66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126.76</v>
      </c>
      <c r="AP79" s="199">
        <v>5.46</v>
      </c>
    </row>
    <row r="80" spans="1:42">
      <c r="A80" t="s">
        <v>122</v>
      </c>
      <c r="B80" s="199">
        <v>0</v>
      </c>
      <c r="C80" s="199">
        <v>0</v>
      </c>
      <c r="D80" s="199">
        <v>1.07</v>
      </c>
      <c r="E80" s="199">
        <v>0</v>
      </c>
      <c r="F80" s="199">
        <v>1.38</v>
      </c>
      <c r="G80" s="199">
        <v>1.38</v>
      </c>
      <c r="H80" s="199">
        <v>0</v>
      </c>
      <c r="I80" s="199">
        <v>0</v>
      </c>
      <c r="J80" s="199">
        <v>0</v>
      </c>
      <c r="K80" s="199">
        <v>5.36</v>
      </c>
      <c r="L80" s="199">
        <v>2.0699999999999998</v>
      </c>
      <c r="M80" s="199">
        <v>0</v>
      </c>
      <c r="N80" s="199">
        <v>0.99</v>
      </c>
      <c r="O80" s="199">
        <v>0.8</v>
      </c>
      <c r="P80" s="199">
        <v>1.8</v>
      </c>
      <c r="Q80" s="199">
        <v>0.14000000000000001</v>
      </c>
      <c r="R80" s="199">
        <v>0.35</v>
      </c>
      <c r="S80" s="199">
        <v>0.22</v>
      </c>
      <c r="T80" s="199">
        <v>0</v>
      </c>
      <c r="U80" s="199">
        <v>7.42</v>
      </c>
      <c r="V80" s="199">
        <v>0.12</v>
      </c>
      <c r="W80" s="199">
        <v>0.38</v>
      </c>
      <c r="X80" s="199">
        <v>1.22</v>
      </c>
      <c r="Y80" s="199">
        <v>0</v>
      </c>
      <c r="Z80" s="199">
        <v>2.2999999999999998</v>
      </c>
      <c r="AA80" s="199">
        <v>0.57999999999999996</v>
      </c>
      <c r="AB80" s="199">
        <v>0</v>
      </c>
      <c r="AC80" s="199">
        <v>15.11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26.64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126.76</v>
      </c>
      <c r="AP80" s="199">
        <v>5.46</v>
      </c>
    </row>
    <row r="81" spans="1:42">
      <c r="A81" t="s">
        <v>123</v>
      </c>
      <c r="B81" s="199">
        <v>0</v>
      </c>
      <c r="C81" s="199">
        <v>0</v>
      </c>
      <c r="D81" s="199">
        <v>1.07</v>
      </c>
      <c r="E81" s="199">
        <v>0</v>
      </c>
      <c r="F81" s="199">
        <v>1.38</v>
      </c>
      <c r="G81" s="199">
        <v>1.38</v>
      </c>
      <c r="H81" s="199">
        <v>0</v>
      </c>
      <c r="I81" s="199">
        <v>0</v>
      </c>
      <c r="J81" s="199">
        <v>0</v>
      </c>
      <c r="K81" s="199">
        <v>5.36</v>
      </c>
      <c r="L81" s="199">
        <v>2.0699999999999998</v>
      </c>
      <c r="M81" s="199">
        <v>0</v>
      </c>
      <c r="N81" s="199">
        <v>0.99</v>
      </c>
      <c r="O81" s="199">
        <v>0.8</v>
      </c>
      <c r="P81" s="199">
        <v>1.8</v>
      </c>
      <c r="Q81" s="199">
        <v>0.14000000000000001</v>
      </c>
      <c r="R81" s="199">
        <v>0.35</v>
      </c>
      <c r="S81" s="199">
        <v>0.22</v>
      </c>
      <c r="T81" s="199">
        <v>0</v>
      </c>
      <c r="U81" s="199">
        <v>7.42</v>
      </c>
      <c r="V81" s="199">
        <v>0.12</v>
      </c>
      <c r="W81" s="199">
        <v>0.38</v>
      </c>
      <c r="X81" s="199">
        <v>1.22</v>
      </c>
      <c r="Y81" s="199">
        <v>0</v>
      </c>
      <c r="Z81" s="199">
        <v>2.2999999999999998</v>
      </c>
      <c r="AA81" s="199">
        <v>0.57999999999999996</v>
      </c>
      <c r="AB81" s="199">
        <v>0</v>
      </c>
      <c r="AC81" s="199">
        <v>5.88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26.64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126.76</v>
      </c>
      <c r="AP81" s="199">
        <v>5.46</v>
      </c>
    </row>
    <row r="82" spans="1:42">
      <c r="A82" t="s">
        <v>124</v>
      </c>
      <c r="B82" s="199">
        <v>0</v>
      </c>
      <c r="C82" s="199">
        <v>0</v>
      </c>
      <c r="D82" s="199">
        <v>1.07</v>
      </c>
      <c r="E82" s="199">
        <v>0</v>
      </c>
      <c r="F82" s="199">
        <v>1.38</v>
      </c>
      <c r="G82" s="199">
        <v>1.38</v>
      </c>
      <c r="H82" s="199">
        <v>0</v>
      </c>
      <c r="I82" s="199">
        <v>0</v>
      </c>
      <c r="J82" s="199">
        <v>0</v>
      </c>
      <c r="K82" s="199">
        <v>5.36</v>
      </c>
      <c r="L82" s="199">
        <v>2.0699999999999998</v>
      </c>
      <c r="M82" s="199">
        <v>0</v>
      </c>
      <c r="N82" s="199">
        <v>0.99</v>
      </c>
      <c r="O82" s="199">
        <v>0.8</v>
      </c>
      <c r="P82" s="199">
        <v>1.8</v>
      </c>
      <c r="Q82" s="199">
        <v>0.14000000000000001</v>
      </c>
      <c r="R82" s="199">
        <v>0.35</v>
      </c>
      <c r="S82" s="199">
        <v>0.22</v>
      </c>
      <c r="T82" s="199">
        <v>0</v>
      </c>
      <c r="U82" s="199">
        <v>7.42</v>
      </c>
      <c r="V82" s="199">
        <v>0.12</v>
      </c>
      <c r="W82" s="199">
        <v>0.38</v>
      </c>
      <c r="X82" s="199">
        <v>1.22</v>
      </c>
      <c r="Y82" s="199">
        <v>0</v>
      </c>
      <c r="Z82" s="199">
        <v>2.2999999999999998</v>
      </c>
      <c r="AA82" s="199">
        <v>0.57999999999999996</v>
      </c>
      <c r="AB82" s="199">
        <v>0</v>
      </c>
      <c r="AC82" s="199">
        <v>15.11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26.64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126.76</v>
      </c>
      <c r="AP82" s="199">
        <v>5.46</v>
      </c>
    </row>
    <row r="83" spans="1:42">
      <c r="A83" t="s">
        <v>125</v>
      </c>
      <c r="B83" s="199">
        <v>0</v>
      </c>
      <c r="C83" s="199">
        <v>0</v>
      </c>
      <c r="D83" s="199">
        <v>1.07</v>
      </c>
      <c r="E83" s="199">
        <v>0</v>
      </c>
      <c r="F83" s="199">
        <v>1.38</v>
      </c>
      <c r="G83" s="199">
        <v>1.38</v>
      </c>
      <c r="H83" s="199">
        <v>0</v>
      </c>
      <c r="I83" s="199">
        <v>0</v>
      </c>
      <c r="J83" s="199">
        <v>0</v>
      </c>
      <c r="K83" s="199">
        <v>5.36</v>
      </c>
      <c r="L83" s="199">
        <v>2.0699999999999998</v>
      </c>
      <c r="M83" s="199">
        <v>0</v>
      </c>
      <c r="N83" s="199">
        <v>0.99</v>
      </c>
      <c r="O83" s="199">
        <v>0.8</v>
      </c>
      <c r="P83" s="199">
        <v>1.8</v>
      </c>
      <c r="Q83" s="199">
        <v>0.14000000000000001</v>
      </c>
      <c r="R83" s="199">
        <v>0.35</v>
      </c>
      <c r="S83" s="199">
        <v>0.22</v>
      </c>
      <c r="T83" s="199">
        <v>0</v>
      </c>
      <c r="U83" s="199">
        <v>7.42</v>
      </c>
      <c r="V83" s="199">
        <v>0.12</v>
      </c>
      <c r="W83" s="199">
        <v>0.38</v>
      </c>
      <c r="X83" s="199">
        <v>1.22</v>
      </c>
      <c r="Y83" s="199">
        <v>0</v>
      </c>
      <c r="Z83" s="199">
        <v>2.2999999999999998</v>
      </c>
      <c r="AA83" s="199">
        <v>0.57999999999999996</v>
      </c>
      <c r="AB83" s="199">
        <v>0</v>
      </c>
      <c r="AC83" s="199">
        <v>15.11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26.96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133.69999999999999</v>
      </c>
      <c r="AP83" s="199">
        <v>5.46</v>
      </c>
    </row>
    <row r="84" spans="1:42">
      <c r="A84" t="s">
        <v>126</v>
      </c>
      <c r="B84" s="199">
        <v>0</v>
      </c>
      <c r="C84" s="199">
        <v>0</v>
      </c>
      <c r="D84" s="199">
        <v>1.07</v>
      </c>
      <c r="E84" s="199">
        <v>0</v>
      </c>
      <c r="F84" s="199">
        <v>1.38</v>
      </c>
      <c r="G84" s="199">
        <v>1.38</v>
      </c>
      <c r="H84" s="199">
        <v>0</v>
      </c>
      <c r="I84" s="199">
        <v>0</v>
      </c>
      <c r="J84" s="199">
        <v>0</v>
      </c>
      <c r="K84" s="199">
        <v>5.36</v>
      </c>
      <c r="L84" s="199">
        <v>2.0699999999999998</v>
      </c>
      <c r="M84" s="199">
        <v>0</v>
      </c>
      <c r="N84" s="199">
        <v>0.99</v>
      </c>
      <c r="O84" s="199">
        <v>0.8</v>
      </c>
      <c r="P84" s="199">
        <v>1.8</v>
      </c>
      <c r="Q84" s="199">
        <v>0.14000000000000001</v>
      </c>
      <c r="R84" s="199">
        <v>0.35</v>
      </c>
      <c r="S84" s="199">
        <v>0.22</v>
      </c>
      <c r="T84" s="199">
        <v>0</v>
      </c>
      <c r="U84" s="199">
        <v>7.42</v>
      </c>
      <c r="V84" s="199">
        <v>0.12</v>
      </c>
      <c r="W84" s="199">
        <v>0.38</v>
      </c>
      <c r="X84" s="199">
        <v>1.22</v>
      </c>
      <c r="Y84" s="199">
        <v>0</v>
      </c>
      <c r="Z84" s="199">
        <v>2.2999999999999998</v>
      </c>
      <c r="AA84" s="199">
        <v>0.57999999999999996</v>
      </c>
      <c r="AB84" s="199">
        <v>0</v>
      </c>
      <c r="AC84" s="199">
        <v>15.11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26.96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133.69999999999999</v>
      </c>
      <c r="AP84" s="199">
        <v>5.46</v>
      </c>
    </row>
    <row r="85" spans="1:42">
      <c r="A85" t="s">
        <v>127</v>
      </c>
      <c r="B85" s="199">
        <v>0</v>
      </c>
      <c r="C85" s="199">
        <v>0</v>
      </c>
      <c r="D85" s="199">
        <v>1.07</v>
      </c>
      <c r="E85" s="199">
        <v>0</v>
      </c>
      <c r="F85" s="199">
        <v>1.38</v>
      </c>
      <c r="G85" s="199">
        <v>1.38</v>
      </c>
      <c r="H85" s="199">
        <v>0</v>
      </c>
      <c r="I85" s="199">
        <v>0</v>
      </c>
      <c r="J85" s="199">
        <v>0</v>
      </c>
      <c r="K85" s="199">
        <v>5.36</v>
      </c>
      <c r="L85" s="199">
        <v>2.0699999999999998</v>
      </c>
      <c r="M85" s="199">
        <v>0</v>
      </c>
      <c r="N85" s="199">
        <v>0.99</v>
      </c>
      <c r="O85" s="199">
        <v>0.8</v>
      </c>
      <c r="P85" s="199">
        <v>1.8</v>
      </c>
      <c r="Q85" s="199">
        <v>0.14000000000000001</v>
      </c>
      <c r="R85" s="199">
        <v>0.35</v>
      </c>
      <c r="S85" s="199">
        <v>0.22</v>
      </c>
      <c r="T85" s="199">
        <v>0</v>
      </c>
      <c r="U85" s="199">
        <v>7.42</v>
      </c>
      <c r="V85" s="199">
        <v>0.12</v>
      </c>
      <c r="W85" s="199">
        <v>0.38</v>
      </c>
      <c r="X85" s="199">
        <v>1.22</v>
      </c>
      <c r="Y85" s="199">
        <v>0</v>
      </c>
      <c r="Z85" s="199">
        <v>2.2999999999999998</v>
      </c>
      <c r="AA85" s="199">
        <v>0.57999999999999996</v>
      </c>
      <c r="AB85" s="199">
        <v>0</v>
      </c>
      <c r="AC85" s="199">
        <v>15.11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3.79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132.96</v>
      </c>
      <c r="AP85" s="199">
        <v>5.46</v>
      </c>
    </row>
    <row r="86" spans="1:42">
      <c r="A86" t="s">
        <v>128</v>
      </c>
      <c r="B86" s="199">
        <v>0</v>
      </c>
      <c r="C86" s="199">
        <v>0</v>
      </c>
      <c r="D86" s="199">
        <v>1.07</v>
      </c>
      <c r="E86" s="199">
        <v>0</v>
      </c>
      <c r="F86" s="199">
        <v>1.38</v>
      </c>
      <c r="G86" s="199">
        <v>1.38</v>
      </c>
      <c r="H86" s="199">
        <v>0</v>
      </c>
      <c r="I86" s="199">
        <v>0</v>
      </c>
      <c r="J86" s="199">
        <v>0</v>
      </c>
      <c r="K86" s="199">
        <v>5.36</v>
      </c>
      <c r="L86" s="199">
        <v>2.0699999999999998</v>
      </c>
      <c r="M86" s="199">
        <v>0</v>
      </c>
      <c r="N86" s="199">
        <v>0.99</v>
      </c>
      <c r="O86" s="199">
        <v>0.8</v>
      </c>
      <c r="P86" s="199">
        <v>1.8</v>
      </c>
      <c r="Q86" s="199">
        <v>0.14000000000000001</v>
      </c>
      <c r="R86" s="199">
        <v>0.35</v>
      </c>
      <c r="S86" s="199">
        <v>0.22</v>
      </c>
      <c r="T86" s="199">
        <v>0</v>
      </c>
      <c r="U86" s="199">
        <v>7.42</v>
      </c>
      <c r="V86" s="199">
        <v>0.12</v>
      </c>
      <c r="W86" s="199">
        <v>0.38</v>
      </c>
      <c r="X86" s="199">
        <v>1.22</v>
      </c>
      <c r="Y86" s="199">
        <v>0</v>
      </c>
      <c r="Z86" s="199">
        <v>2.2999999999999998</v>
      </c>
      <c r="AA86" s="199">
        <v>0.57999999999999996</v>
      </c>
      <c r="AB86" s="199">
        <v>0</v>
      </c>
      <c r="AC86" s="199">
        <v>15.11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26.96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132.29</v>
      </c>
      <c r="AP86" s="199">
        <v>5.46</v>
      </c>
    </row>
    <row r="87" spans="1:42">
      <c r="A87" t="s">
        <v>129</v>
      </c>
      <c r="B87" s="199">
        <v>0</v>
      </c>
      <c r="C87" s="199">
        <v>0</v>
      </c>
      <c r="D87" s="199">
        <v>1.07</v>
      </c>
      <c r="E87" s="199">
        <v>0</v>
      </c>
      <c r="F87" s="199">
        <v>1.38</v>
      </c>
      <c r="G87" s="199">
        <v>1.38</v>
      </c>
      <c r="H87" s="199">
        <v>0</v>
      </c>
      <c r="I87" s="199">
        <v>0</v>
      </c>
      <c r="J87" s="199">
        <v>0</v>
      </c>
      <c r="K87" s="199">
        <v>5.36</v>
      </c>
      <c r="L87" s="199">
        <v>2.0699999999999998</v>
      </c>
      <c r="M87" s="199">
        <v>0</v>
      </c>
      <c r="N87" s="199">
        <v>0.99</v>
      </c>
      <c r="O87" s="199">
        <v>0.8</v>
      </c>
      <c r="P87" s="199">
        <v>1.8</v>
      </c>
      <c r="Q87" s="199">
        <v>0.14000000000000001</v>
      </c>
      <c r="R87" s="199">
        <v>0.35</v>
      </c>
      <c r="S87" s="199">
        <v>0.22</v>
      </c>
      <c r="T87" s="199">
        <v>0</v>
      </c>
      <c r="U87" s="199">
        <v>7.42</v>
      </c>
      <c r="V87" s="199">
        <v>0.12</v>
      </c>
      <c r="W87" s="199">
        <v>0.38</v>
      </c>
      <c r="X87" s="199">
        <v>1.22</v>
      </c>
      <c r="Y87" s="199">
        <v>0</v>
      </c>
      <c r="Z87" s="199">
        <v>2.2999999999999998</v>
      </c>
      <c r="AA87" s="199">
        <v>0.57999999999999996</v>
      </c>
      <c r="AB87" s="199">
        <v>0</v>
      </c>
      <c r="AC87" s="199">
        <v>5.56</v>
      </c>
      <c r="AD87" s="199">
        <v>6.82</v>
      </c>
      <c r="AE87" s="199">
        <v>0</v>
      </c>
      <c r="AF87" s="199">
        <v>0</v>
      </c>
      <c r="AG87" s="199">
        <v>0</v>
      </c>
      <c r="AH87" s="199">
        <v>0</v>
      </c>
      <c r="AI87" s="199">
        <v>26.96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132.47</v>
      </c>
      <c r="AP87" s="199">
        <v>5.46</v>
      </c>
    </row>
    <row r="88" spans="1:42">
      <c r="A88" t="s">
        <v>130</v>
      </c>
      <c r="B88" s="199">
        <v>0</v>
      </c>
      <c r="C88" s="199">
        <v>0</v>
      </c>
      <c r="D88" s="199">
        <v>1.07</v>
      </c>
      <c r="E88" s="199">
        <v>0</v>
      </c>
      <c r="F88" s="199">
        <v>1.38</v>
      </c>
      <c r="G88" s="199">
        <v>1.38</v>
      </c>
      <c r="H88" s="199">
        <v>0</v>
      </c>
      <c r="I88" s="199">
        <v>0</v>
      </c>
      <c r="J88" s="199">
        <v>0</v>
      </c>
      <c r="K88" s="199">
        <v>5.36</v>
      </c>
      <c r="L88" s="199">
        <v>2.0699999999999998</v>
      </c>
      <c r="M88" s="199">
        <v>0</v>
      </c>
      <c r="N88" s="199">
        <v>0.99</v>
      </c>
      <c r="O88" s="199">
        <v>0.8</v>
      </c>
      <c r="P88" s="199">
        <v>1.8</v>
      </c>
      <c r="Q88" s="199">
        <v>0.14000000000000001</v>
      </c>
      <c r="R88" s="199">
        <v>0.35</v>
      </c>
      <c r="S88" s="199">
        <v>0.22</v>
      </c>
      <c r="T88" s="199">
        <v>0</v>
      </c>
      <c r="U88" s="199">
        <v>7.42</v>
      </c>
      <c r="V88" s="199">
        <v>0.12</v>
      </c>
      <c r="W88" s="199">
        <v>0.38</v>
      </c>
      <c r="X88" s="199">
        <v>1.22</v>
      </c>
      <c r="Y88" s="199">
        <v>0</v>
      </c>
      <c r="Z88" s="199">
        <v>2.2999999999999998</v>
      </c>
      <c r="AA88" s="199">
        <v>0.57999999999999996</v>
      </c>
      <c r="AB88" s="199">
        <v>0</v>
      </c>
      <c r="AC88" s="199">
        <v>5.56</v>
      </c>
      <c r="AD88" s="199">
        <v>6.82</v>
      </c>
      <c r="AE88" s="199">
        <v>0</v>
      </c>
      <c r="AF88" s="199">
        <v>0</v>
      </c>
      <c r="AG88" s="199">
        <v>0</v>
      </c>
      <c r="AH88" s="199">
        <v>0</v>
      </c>
      <c r="AI88" s="199">
        <v>26.96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132.47</v>
      </c>
      <c r="AP88" s="199">
        <v>5.46</v>
      </c>
    </row>
    <row r="89" spans="1:42">
      <c r="A89" t="s">
        <v>131</v>
      </c>
      <c r="B89" s="199">
        <v>0</v>
      </c>
      <c r="C89" s="199">
        <v>0</v>
      </c>
      <c r="D89" s="199">
        <v>1.07</v>
      </c>
      <c r="E89" s="199">
        <v>0</v>
      </c>
      <c r="F89" s="199">
        <v>1.38</v>
      </c>
      <c r="G89" s="199">
        <v>1.38</v>
      </c>
      <c r="H89" s="199">
        <v>0</v>
      </c>
      <c r="I89" s="199">
        <v>0</v>
      </c>
      <c r="J89" s="199">
        <v>0</v>
      </c>
      <c r="K89" s="199">
        <v>5.36</v>
      </c>
      <c r="L89" s="199">
        <v>2.0699999999999998</v>
      </c>
      <c r="M89" s="199">
        <v>0</v>
      </c>
      <c r="N89" s="199">
        <v>0.99</v>
      </c>
      <c r="O89" s="199">
        <v>0.8</v>
      </c>
      <c r="P89" s="199">
        <v>1.8</v>
      </c>
      <c r="Q89" s="199">
        <v>0.14000000000000001</v>
      </c>
      <c r="R89" s="199">
        <v>0.35</v>
      </c>
      <c r="S89" s="199">
        <v>0.22</v>
      </c>
      <c r="T89" s="199">
        <v>0</v>
      </c>
      <c r="U89" s="199">
        <v>7.42</v>
      </c>
      <c r="V89" s="199">
        <v>0.12</v>
      </c>
      <c r="W89" s="199">
        <v>0.38</v>
      </c>
      <c r="X89" s="199">
        <v>1.22</v>
      </c>
      <c r="Y89" s="199">
        <v>0</v>
      </c>
      <c r="Z89" s="199">
        <v>2.2999999999999998</v>
      </c>
      <c r="AA89" s="199">
        <v>0.57999999999999996</v>
      </c>
      <c r="AB89" s="199">
        <v>0</v>
      </c>
      <c r="AC89" s="199">
        <v>5.56</v>
      </c>
      <c r="AD89" s="199">
        <v>6.82</v>
      </c>
      <c r="AE89" s="199">
        <v>0</v>
      </c>
      <c r="AF89" s="199">
        <v>0</v>
      </c>
      <c r="AG89" s="199">
        <v>0</v>
      </c>
      <c r="AH89" s="199">
        <v>0</v>
      </c>
      <c r="AI89" s="199">
        <v>3.79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132.47</v>
      </c>
      <c r="AP89" s="199">
        <v>5.46</v>
      </c>
    </row>
    <row r="90" spans="1:42">
      <c r="A90" t="s">
        <v>132</v>
      </c>
      <c r="B90" s="199">
        <v>0</v>
      </c>
      <c r="C90" s="199">
        <v>0</v>
      </c>
      <c r="D90" s="199">
        <v>1.07</v>
      </c>
      <c r="E90" s="199">
        <v>0</v>
      </c>
      <c r="F90" s="199">
        <v>1.38</v>
      </c>
      <c r="G90" s="199">
        <v>1.38</v>
      </c>
      <c r="H90" s="199">
        <v>0</v>
      </c>
      <c r="I90" s="199">
        <v>0</v>
      </c>
      <c r="J90" s="199">
        <v>0</v>
      </c>
      <c r="K90" s="199">
        <v>5.36</v>
      </c>
      <c r="L90" s="199">
        <v>2.0699999999999998</v>
      </c>
      <c r="M90" s="199">
        <v>0</v>
      </c>
      <c r="N90" s="199">
        <v>0.99</v>
      </c>
      <c r="O90" s="199">
        <v>0.8</v>
      </c>
      <c r="P90" s="199">
        <v>1.8</v>
      </c>
      <c r="Q90" s="199">
        <v>0.14000000000000001</v>
      </c>
      <c r="R90" s="199">
        <v>0.35</v>
      </c>
      <c r="S90" s="199">
        <v>0.22</v>
      </c>
      <c r="T90" s="199">
        <v>0</v>
      </c>
      <c r="U90" s="199">
        <v>7.42</v>
      </c>
      <c r="V90" s="199">
        <v>0.12</v>
      </c>
      <c r="W90" s="199">
        <v>0.38</v>
      </c>
      <c r="X90" s="199">
        <v>1.22</v>
      </c>
      <c r="Y90" s="199">
        <v>0</v>
      </c>
      <c r="Z90" s="199">
        <v>2.2999999999999998</v>
      </c>
      <c r="AA90" s="199">
        <v>0.57999999999999996</v>
      </c>
      <c r="AB90" s="199">
        <v>0</v>
      </c>
      <c r="AC90" s="199">
        <v>5.56</v>
      </c>
      <c r="AD90" s="199">
        <v>6.82</v>
      </c>
      <c r="AE90" s="199">
        <v>0</v>
      </c>
      <c r="AF90" s="199">
        <v>0</v>
      </c>
      <c r="AG90" s="199">
        <v>0</v>
      </c>
      <c r="AH90" s="199">
        <v>0</v>
      </c>
      <c r="AI90" s="199">
        <v>4.5999999999999996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104.09</v>
      </c>
      <c r="AP90" s="199">
        <v>5.46</v>
      </c>
    </row>
    <row r="91" spans="1:42">
      <c r="A91" t="s">
        <v>133</v>
      </c>
      <c r="B91" s="199">
        <v>0</v>
      </c>
      <c r="C91" s="199">
        <v>0</v>
      </c>
      <c r="D91" s="199">
        <v>0.53</v>
      </c>
      <c r="E91" s="199">
        <v>0</v>
      </c>
      <c r="F91" s="199">
        <v>1.38</v>
      </c>
      <c r="G91" s="199">
        <v>1.38</v>
      </c>
      <c r="H91" s="199">
        <v>0</v>
      </c>
      <c r="I91" s="199">
        <v>0</v>
      </c>
      <c r="J91" s="199">
        <v>0</v>
      </c>
      <c r="K91" s="199">
        <v>5.36</v>
      </c>
      <c r="L91" s="199">
        <v>2.0699999999999998</v>
      </c>
      <c r="M91" s="199">
        <v>0</v>
      </c>
      <c r="N91" s="199">
        <v>0.99</v>
      </c>
      <c r="O91" s="199">
        <v>0.8</v>
      </c>
      <c r="P91" s="199">
        <v>1.73</v>
      </c>
      <c r="Q91" s="199">
        <v>0.14000000000000001</v>
      </c>
      <c r="R91" s="199">
        <v>0.35</v>
      </c>
      <c r="S91" s="199">
        <v>0.22</v>
      </c>
      <c r="T91" s="199">
        <v>0</v>
      </c>
      <c r="U91" s="199">
        <v>7.42</v>
      </c>
      <c r="V91" s="199">
        <v>0.12</v>
      </c>
      <c r="W91" s="199">
        <v>0.38</v>
      </c>
      <c r="X91" s="199">
        <v>1.22</v>
      </c>
      <c r="Y91" s="199">
        <v>0</v>
      </c>
      <c r="Z91" s="199">
        <v>2.2999999999999998</v>
      </c>
      <c r="AA91" s="199">
        <v>0.57999999999999996</v>
      </c>
      <c r="AB91" s="199">
        <v>0</v>
      </c>
      <c r="AC91" s="199">
        <v>5.56</v>
      </c>
      <c r="AD91" s="199">
        <v>6.82</v>
      </c>
      <c r="AE91" s="199">
        <v>0</v>
      </c>
      <c r="AF91" s="199">
        <v>0</v>
      </c>
      <c r="AG91" s="199">
        <v>0</v>
      </c>
      <c r="AH91" s="199">
        <v>0</v>
      </c>
      <c r="AI91" s="199">
        <v>28.25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134.6</v>
      </c>
      <c r="AP91" s="199">
        <v>5.46</v>
      </c>
    </row>
    <row r="92" spans="1:42">
      <c r="A92" t="s">
        <v>134</v>
      </c>
      <c r="B92" s="199">
        <v>0</v>
      </c>
      <c r="C92" s="199">
        <v>0</v>
      </c>
      <c r="D92" s="199">
        <v>1.07</v>
      </c>
      <c r="E92" s="199">
        <v>0</v>
      </c>
      <c r="F92" s="199">
        <v>1.38</v>
      </c>
      <c r="G92" s="199">
        <v>1.38</v>
      </c>
      <c r="H92" s="199">
        <v>0</v>
      </c>
      <c r="I92" s="199">
        <v>0</v>
      </c>
      <c r="J92" s="199">
        <v>0</v>
      </c>
      <c r="K92" s="199">
        <v>5.36</v>
      </c>
      <c r="L92" s="199">
        <v>2.0699999999999998</v>
      </c>
      <c r="M92" s="199">
        <v>0</v>
      </c>
      <c r="N92" s="199">
        <v>0.99</v>
      </c>
      <c r="O92" s="199">
        <v>0.8</v>
      </c>
      <c r="P92" s="199">
        <v>1.73</v>
      </c>
      <c r="Q92" s="199">
        <v>0.14000000000000001</v>
      </c>
      <c r="R92" s="199">
        <v>0.35</v>
      </c>
      <c r="S92" s="199">
        <v>0.22</v>
      </c>
      <c r="T92" s="199">
        <v>0</v>
      </c>
      <c r="U92" s="199">
        <v>7.42</v>
      </c>
      <c r="V92" s="199">
        <v>0.12</v>
      </c>
      <c r="W92" s="199">
        <v>0.38</v>
      </c>
      <c r="X92" s="199">
        <v>1.22</v>
      </c>
      <c r="Y92" s="199">
        <v>0</v>
      </c>
      <c r="Z92" s="199">
        <v>2.2999999999999998</v>
      </c>
      <c r="AA92" s="199">
        <v>0.57999999999999996</v>
      </c>
      <c r="AB92" s="199">
        <v>0</v>
      </c>
      <c r="AC92" s="199">
        <v>5.56</v>
      </c>
      <c r="AD92" s="199">
        <v>6.82</v>
      </c>
      <c r="AE92" s="199">
        <v>0</v>
      </c>
      <c r="AF92" s="199">
        <v>0</v>
      </c>
      <c r="AG92" s="199">
        <v>0</v>
      </c>
      <c r="AH92" s="199">
        <v>0</v>
      </c>
      <c r="AI92" s="199">
        <v>28.25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135.15</v>
      </c>
      <c r="AP92" s="199">
        <v>5.46</v>
      </c>
    </row>
    <row r="93" spans="1:42">
      <c r="A93" t="s">
        <v>135</v>
      </c>
      <c r="B93" s="199">
        <v>0</v>
      </c>
      <c r="C93" s="199">
        <v>0</v>
      </c>
      <c r="D93" s="199">
        <v>1.07</v>
      </c>
      <c r="E93" s="199">
        <v>0</v>
      </c>
      <c r="F93" s="199">
        <v>1.38</v>
      </c>
      <c r="G93" s="199">
        <v>1.38</v>
      </c>
      <c r="H93" s="199">
        <v>0</v>
      </c>
      <c r="I93" s="199">
        <v>0</v>
      </c>
      <c r="J93" s="199">
        <v>0</v>
      </c>
      <c r="K93" s="199">
        <v>5.36</v>
      </c>
      <c r="L93" s="199">
        <v>2.0699999999999998</v>
      </c>
      <c r="M93" s="199">
        <v>0</v>
      </c>
      <c r="N93" s="199">
        <v>0.99</v>
      </c>
      <c r="O93" s="199">
        <v>0.8</v>
      </c>
      <c r="P93" s="199">
        <v>1.73</v>
      </c>
      <c r="Q93" s="199">
        <v>0.14000000000000001</v>
      </c>
      <c r="R93" s="199">
        <v>0.35</v>
      </c>
      <c r="S93" s="199">
        <v>0.22</v>
      </c>
      <c r="T93" s="199">
        <v>0</v>
      </c>
      <c r="U93" s="199">
        <v>7.42</v>
      </c>
      <c r="V93" s="199">
        <v>0.12</v>
      </c>
      <c r="W93" s="199">
        <v>0.38</v>
      </c>
      <c r="X93" s="199">
        <v>1.22</v>
      </c>
      <c r="Y93" s="199">
        <v>0</v>
      </c>
      <c r="Z93" s="199">
        <v>2.2999999999999998</v>
      </c>
      <c r="AA93" s="199">
        <v>0.57999999999999996</v>
      </c>
      <c r="AB93" s="199">
        <v>0</v>
      </c>
      <c r="AC93" s="199">
        <v>5.56</v>
      </c>
      <c r="AD93" s="199">
        <v>6.82</v>
      </c>
      <c r="AE93" s="199">
        <v>0</v>
      </c>
      <c r="AF93" s="199">
        <v>0</v>
      </c>
      <c r="AG93" s="199">
        <v>0</v>
      </c>
      <c r="AH93" s="199">
        <v>0</v>
      </c>
      <c r="AI93" s="199">
        <v>28.25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126.84</v>
      </c>
      <c r="AP93" s="199">
        <v>5.46</v>
      </c>
    </row>
    <row r="94" spans="1:42">
      <c r="A94" t="s">
        <v>136</v>
      </c>
      <c r="B94" s="199">
        <v>0</v>
      </c>
      <c r="C94" s="199">
        <v>0</v>
      </c>
      <c r="D94" s="199">
        <v>1.07</v>
      </c>
      <c r="E94" s="199">
        <v>0</v>
      </c>
      <c r="F94" s="199">
        <v>1.38</v>
      </c>
      <c r="G94" s="199">
        <v>1.38</v>
      </c>
      <c r="H94" s="199">
        <v>0</v>
      </c>
      <c r="I94" s="199">
        <v>0</v>
      </c>
      <c r="J94" s="199">
        <v>0</v>
      </c>
      <c r="K94" s="199">
        <v>5.36</v>
      </c>
      <c r="L94" s="199">
        <v>2.0699999999999998</v>
      </c>
      <c r="M94" s="199">
        <v>0</v>
      </c>
      <c r="N94" s="199">
        <v>0.99</v>
      </c>
      <c r="O94" s="199">
        <v>0.8</v>
      </c>
      <c r="P94" s="199">
        <v>1.73</v>
      </c>
      <c r="Q94" s="199">
        <v>0.14000000000000001</v>
      </c>
      <c r="R94" s="199">
        <v>0.35</v>
      </c>
      <c r="S94" s="199">
        <v>0.22</v>
      </c>
      <c r="T94" s="199">
        <v>0</v>
      </c>
      <c r="U94" s="199">
        <v>7.42</v>
      </c>
      <c r="V94" s="199">
        <v>0.12</v>
      </c>
      <c r="W94" s="199">
        <v>0.38</v>
      </c>
      <c r="X94" s="199">
        <v>1.22</v>
      </c>
      <c r="Y94" s="199">
        <v>0</v>
      </c>
      <c r="Z94" s="199">
        <v>2.2999999999999998</v>
      </c>
      <c r="AA94" s="199">
        <v>0.57999999999999996</v>
      </c>
      <c r="AB94" s="199">
        <v>0</v>
      </c>
      <c r="AC94" s="199">
        <v>5.56</v>
      </c>
      <c r="AD94" s="199">
        <v>6.82</v>
      </c>
      <c r="AE94" s="199">
        <v>0</v>
      </c>
      <c r="AF94" s="199">
        <v>0</v>
      </c>
      <c r="AG94" s="199">
        <v>0</v>
      </c>
      <c r="AH94" s="199">
        <v>0</v>
      </c>
      <c r="AI94" s="199">
        <v>28.25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126.84</v>
      </c>
      <c r="AP94" s="199">
        <v>5.46</v>
      </c>
    </row>
    <row r="95" spans="1:42">
      <c r="A95" t="s">
        <v>137</v>
      </c>
      <c r="B95" s="199">
        <v>0</v>
      </c>
      <c r="C95" s="199">
        <v>0</v>
      </c>
      <c r="D95" s="199">
        <v>1.07</v>
      </c>
      <c r="E95" s="199">
        <v>0</v>
      </c>
      <c r="F95" s="199">
        <v>1.38</v>
      </c>
      <c r="G95" s="199">
        <v>1.38</v>
      </c>
      <c r="H95" s="199">
        <v>0</v>
      </c>
      <c r="I95" s="199">
        <v>0</v>
      </c>
      <c r="J95" s="199">
        <v>0</v>
      </c>
      <c r="K95" s="199">
        <v>5.36</v>
      </c>
      <c r="L95" s="199">
        <v>2.0699999999999998</v>
      </c>
      <c r="M95" s="199">
        <v>0</v>
      </c>
      <c r="N95" s="199">
        <v>0.99</v>
      </c>
      <c r="O95" s="199">
        <v>0.8</v>
      </c>
      <c r="P95" s="199">
        <v>1.77</v>
      </c>
      <c r="Q95" s="199">
        <v>0.14000000000000001</v>
      </c>
      <c r="R95" s="199">
        <v>0.35</v>
      </c>
      <c r="S95" s="199">
        <v>0.22</v>
      </c>
      <c r="T95" s="199">
        <v>0</v>
      </c>
      <c r="U95" s="199">
        <v>7.42</v>
      </c>
      <c r="V95" s="199">
        <v>0.12</v>
      </c>
      <c r="W95" s="199">
        <v>0.38</v>
      </c>
      <c r="X95" s="199">
        <v>1.22</v>
      </c>
      <c r="Y95" s="199">
        <v>0</v>
      </c>
      <c r="Z95" s="199">
        <v>2.2999999999999998</v>
      </c>
      <c r="AA95" s="199">
        <v>0.57999999999999996</v>
      </c>
      <c r="AB95" s="199">
        <v>0</v>
      </c>
      <c r="AC95" s="199">
        <v>5.56</v>
      </c>
      <c r="AD95" s="199">
        <v>6.82</v>
      </c>
      <c r="AE95" s="199">
        <v>0</v>
      </c>
      <c r="AF95" s="199">
        <v>0</v>
      </c>
      <c r="AG95" s="199">
        <v>0</v>
      </c>
      <c r="AH95" s="199">
        <v>0</v>
      </c>
      <c r="AI95" s="199">
        <v>28.25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126.84</v>
      </c>
      <c r="AP95" s="199">
        <v>5.46</v>
      </c>
    </row>
    <row r="96" spans="1:42">
      <c r="A96" t="s">
        <v>138</v>
      </c>
      <c r="B96" s="199">
        <v>0</v>
      </c>
      <c r="C96" s="199">
        <v>0</v>
      </c>
      <c r="D96" s="199">
        <v>1.07</v>
      </c>
      <c r="E96" s="199">
        <v>0</v>
      </c>
      <c r="F96" s="199">
        <v>1.38</v>
      </c>
      <c r="G96" s="199">
        <v>1.38</v>
      </c>
      <c r="H96" s="199">
        <v>0</v>
      </c>
      <c r="I96" s="199">
        <v>0</v>
      </c>
      <c r="J96" s="199">
        <v>0</v>
      </c>
      <c r="K96" s="199">
        <v>5.36</v>
      </c>
      <c r="L96" s="199">
        <v>2.0699999999999998</v>
      </c>
      <c r="M96" s="199">
        <v>0</v>
      </c>
      <c r="N96" s="199">
        <v>0.99</v>
      </c>
      <c r="O96" s="199">
        <v>0.8</v>
      </c>
      <c r="P96" s="199">
        <v>1.77</v>
      </c>
      <c r="Q96" s="199">
        <v>0.14000000000000001</v>
      </c>
      <c r="R96" s="199">
        <v>0.35</v>
      </c>
      <c r="S96" s="199">
        <v>0.22</v>
      </c>
      <c r="T96" s="199">
        <v>0</v>
      </c>
      <c r="U96" s="199">
        <v>7.42</v>
      </c>
      <c r="V96" s="199">
        <v>0.12</v>
      </c>
      <c r="W96" s="199">
        <v>0.38</v>
      </c>
      <c r="X96" s="199">
        <v>1.22</v>
      </c>
      <c r="Y96" s="199">
        <v>0</v>
      </c>
      <c r="Z96" s="199">
        <v>2.2999999999999998</v>
      </c>
      <c r="AA96" s="199">
        <v>0.57999999999999996</v>
      </c>
      <c r="AB96" s="199">
        <v>0</v>
      </c>
      <c r="AC96" s="199">
        <v>5.56</v>
      </c>
      <c r="AD96" s="199">
        <v>6.82</v>
      </c>
      <c r="AE96" s="199">
        <v>0</v>
      </c>
      <c r="AF96" s="199">
        <v>0</v>
      </c>
      <c r="AG96" s="199">
        <v>0</v>
      </c>
      <c r="AH96" s="199">
        <v>0</v>
      </c>
      <c r="AI96" s="199">
        <v>28.25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126.76</v>
      </c>
      <c r="AP96" s="199">
        <v>5.46</v>
      </c>
    </row>
    <row r="97" spans="1:42">
      <c r="A97" t="s">
        <v>139</v>
      </c>
      <c r="B97" s="199">
        <v>0</v>
      </c>
      <c r="C97" s="199">
        <v>0</v>
      </c>
      <c r="D97" s="199">
        <v>1.07</v>
      </c>
      <c r="E97" s="199">
        <v>0</v>
      </c>
      <c r="F97" s="199">
        <v>1.38</v>
      </c>
      <c r="G97" s="199">
        <v>1.38</v>
      </c>
      <c r="H97" s="199">
        <v>0</v>
      </c>
      <c r="I97" s="199">
        <v>0</v>
      </c>
      <c r="J97" s="199">
        <v>0</v>
      </c>
      <c r="K97" s="199">
        <v>5.36</v>
      </c>
      <c r="L97" s="199">
        <v>2.0699999999999998</v>
      </c>
      <c r="M97" s="199">
        <v>0</v>
      </c>
      <c r="N97" s="199">
        <v>0.99</v>
      </c>
      <c r="O97" s="199">
        <v>0.8</v>
      </c>
      <c r="P97" s="199">
        <v>1.77</v>
      </c>
      <c r="Q97" s="199">
        <v>0.14000000000000001</v>
      </c>
      <c r="R97" s="199">
        <v>0.35</v>
      </c>
      <c r="S97" s="199">
        <v>0.22</v>
      </c>
      <c r="T97" s="199">
        <v>0</v>
      </c>
      <c r="U97" s="199">
        <v>7.42</v>
      </c>
      <c r="V97" s="199">
        <v>0.12</v>
      </c>
      <c r="W97" s="199">
        <v>0.38</v>
      </c>
      <c r="X97" s="199">
        <v>1.22</v>
      </c>
      <c r="Y97" s="199">
        <v>0</v>
      </c>
      <c r="Z97" s="199">
        <v>2.2999999999999998</v>
      </c>
      <c r="AA97" s="199">
        <v>0.57999999999999996</v>
      </c>
      <c r="AB97" s="199">
        <v>0</v>
      </c>
      <c r="AC97" s="199">
        <v>5.56</v>
      </c>
      <c r="AD97" s="199">
        <v>6.82</v>
      </c>
      <c r="AE97" s="199">
        <v>0</v>
      </c>
      <c r="AF97" s="199">
        <v>0</v>
      </c>
      <c r="AG97" s="199">
        <v>0</v>
      </c>
      <c r="AH97" s="199">
        <v>0</v>
      </c>
      <c r="AI97" s="199">
        <v>28.25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127.15</v>
      </c>
      <c r="AP97" s="199">
        <v>5.46</v>
      </c>
    </row>
    <row r="98" spans="1:42">
      <c r="A98" t="s">
        <v>140</v>
      </c>
      <c r="B98" s="199">
        <v>0</v>
      </c>
      <c r="C98" s="199">
        <v>0</v>
      </c>
      <c r="D98" s="199">
        <v>1.07</v>
      </c>
      <c r="E98" s="199">
        <v>0</v>
      </c>
      <c r="F98" s="199">
        <v>1.38</v>
      </c>
      <c r="G98" s="199">
        <v>1.38</v>
      </c>
      <c r="H98" s="199">
        <v>0</v>
      </c>
      <c r="I98" s="199">
        <v>0</v>
      </c>
      <c r="J98" s="199">
        <v>0</v>
      </c>
      <c r="K98" s="199">
        <v>5.36</v>
      </c>
      <c r="L98" s="199">
        <v>2.0699999999999998</v>
      </c>
      <c r="M98" s="199">
        <v>0</v>
      </c>
      <c r="N98" s="199">
        <v>0.99</v>
      </c>
      <c r="O98" s="199">
        <v>0.8</v>
      </c>
      <c r="P98" s="199">
        <v>1.77</v>
      </c>
      <c r="Q98" s="199">
        <v>0.14000000000000001</v>
      </c>
      <c r="R98" s="199">
        <v>0.35</v>
      </c>
      <c r="S98" s="199">
        <v>0.22</v>
      </c>
      <c r="T98" s="199">
        <v>0</v>
      </c>
      <c r="U98" s="199">
        <v>7.42</v>
      </c>
      <c r="V98" s="199">
        <v>0.12</v>
      </c>
      <c r="W98" s="199">
        <v>0.38</v>
      </c>
      <c r="X98" s="199">
        <v>1.22</v>
      </c>
      <c r="Y98" s="199">
        <v>0</v>
      </c>
      <c r="Z98" s="199">
        <v>2.2999999999999998</v>
      </c>
      <c r="AA98" s="199">
        <v>0.57999999999999996</v>
      </c>
      <c r="AB98" s="199">
        <v>0</v>
      </c>
      <c r="AC98" s="199">
        <v>5.56</v>
      </c>
      <c r="AD98" s="199">
        <v>6.82</v>
      </c>
      <c r="AE98" s="199">
        <v>0</v>
      </c>
      <c r="AF98" s="199">
        <v>0</v>
      </c>
      <c r="AG98" s="199">
        <v>0</v>
      </c>
      <c r="AH98" s="199">
        <v>0</v>
      </c>
      <c r="AI98" s="199">
        <v>28.25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126.76</v>
      </c>
      <c r="AP98" s="199">
        <v>5.46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2.4844999999999996E-2</v>
      </c>
      <c r="E99">
        <f t="shared" si="0"/>
        <v>0</v>
      </c>
      <c r="F99">
        <f t="shared" si="0"/>
        <v>4.8599999999999928E-2</v>
      </c>
      <c r="G99">
        <f t="shared" si="0"/>
        <v>3.8639999999999924E-2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0.12864000000000025</v>
      </c>
      <c r="L99">
        <f t="shared" si="0"/>
        <v>4.9679999999999891E-2</v>
      </c>
      <c r="M99">
        <f t="shared" si="0"/>
        <v>0</v>
      </c>
      <c r="N99">
        <f t="shared" si="0"/>
        <v>2.3759999999999969E-2</v>
      </c>
      <c r="O99">
        <f t="shared" si="0"/>
        <v>1.9194999999999966E-2</v>
      </c>
      <c r="P99">
        <f t="shared" si="0"/>
        <v>4.2637500000000009E-2</v>
      </c>
      <c r="Q99">
        <f t="shared" si="0"/>
        <v>3.360000000000004E-3</v>
      </c>
      <c r="R99">
        <f t="shared" si="0"/>
        <v>8.2975000000000149E-3</v>
      </c>
      <c r="S99">
        <f t="shared" si="0"/>
        <v>5.2799999999999982E-3</v>
      </c>
      <c r="T99">
        <f t="shared" si="0"/>
        <v>0</v>
      </c>
      <c r="U99">
        <f t="shared" si="0"/>
        <v>0.17807999999999982</v>
      </c>
      <c r="V99">
        <f t="shared" si="0"/>
        <v>2.8799999999999958E-3</v>
      </c>
      <c r="W99">
        <f t="shared" si="0"/>
        <v>9.1200000000000014E-3</v>
      </c>
      <c r="X99">
        <f t="shared" si="0"/>
        <v>2.927999999999998E-2</v>
      </c>
      <c r="Y99">
        <f t="shared" si="0"/>
        <v>0</v>
      </c>
      <c r="Z99">
        <f t="shared" si="0"/>
        <v>5.5200000000000089E-2</v>
      </c>
      <c r="AA99">
        <f t="shared" si="0"/>
        <v>1.3919999999999972E-2</v>
      </c>
      <c r="AB99">
        <f t="shared" si="0"/>
        <v>0</v>
      </c>
      <c r="AC99">
        <f t="shared" si="0"/>
        <v>0.28068499999999991</v>
      </c>
      <c r="AD99">
        <f t="shared" si="0"/>
        <v>2.0460000000000002E-2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0.62186499999999989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2.8958975000000029</v>
      </c>
      <c r="AP99">
        <f t="shared" si="0"/>
        <v>3.7049999999999993E-2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0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2.73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13.47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0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2.73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13.47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0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2.73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13.47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0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2.73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14.47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0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2.73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9.4700000000000006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0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3.73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14.74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0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2.73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14.74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0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2.73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14.74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0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2.73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14.74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2.73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14.74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2.73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9.4700000000000006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3.73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14.74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2.73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14.74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0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2.73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14.74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0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2.73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14.74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0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2.73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14.74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0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2.73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10.47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0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4.7300000000000004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14.74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0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2.73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14.74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2.73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14.74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2.73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14.74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0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2.73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14.74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0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2.73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8.4700000000000006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0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2.73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14.74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0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2.73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13.47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0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2.73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13.47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0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2.73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13.47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2.73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13.47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0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2.42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8.4700000000000006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2.42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14.74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0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2.42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13.47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0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2.42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13.47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0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2.42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11.47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0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2.42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11.47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0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2.42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4.47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0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2.42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11.47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0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2.42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11.47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0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2.42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11.47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0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2.42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11.47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0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2.42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11.47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0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2.42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0.47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0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2.42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11.47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0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2.42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11.47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0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2.42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11.47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0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2.42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11.47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0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2.42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11.47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0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2.42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0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0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2.42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11.47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0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2.42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10.74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0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1.82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10.74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0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1.82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10.74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0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1.82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10.74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0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0.42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0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0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1.82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10.74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0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1.82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10.74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0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1.82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10.74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0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1.82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10.74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0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1.82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10.74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0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1.42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0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0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1.82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10.74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0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1.82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10.74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1.82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10.74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0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1.82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10.74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0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1.82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10.74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0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0.42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0.68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0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1.82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11.33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0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1.82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11.66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0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1.82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11.84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0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1.82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11.54</v>
      </c>
      <c r="AP71" s="199">
        <v>0.55000000000000004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0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1.82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12.22</v>
      </c>
      <c r="AP72" s="199">
        <v>0.55000000000000004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0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0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8.44</v>
      </c>
      <c r="AP73" s="199">
        <v>0.55000000000000004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0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2.09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13.51</v>
      </c>
      <c r="AP74" s="199">
        <v>0.55000000000000004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0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1.52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13.07</v>
      </c>
      <c r="AP75" s="199">
        <v>0.55000000000000004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0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1.52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14.17</v>
      </c>
      <c r="AP76" s="199">
        <v>0.55000000000000004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0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1.52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12.47</v>
      </c>
      <c r="AP77" s="199">
        <v>0.64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0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1.79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12.47</v>
      </c>
      <c r="AP78" s="199">
        <v>0.64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0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2.38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8.4700000000000006</v>
      </c>
      <c r="AP79" s="199">
        <v>0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0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1.82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14.47</v>
      </c>
      <c r="AP80" s="199">
        <v>0.64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0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1.82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11.47</v>
      </c>
      <c r="AP81" s="199">
        <v>0.64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0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1.82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11.47</v>
      </c>
      <c r="AP82" s="199">
        <v>0.64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0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1.94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12.43</v>
      </c>
      <c r="AP83" s="199">
        <v>0.64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0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1.94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12.43</v>
      </c>
      <c r="AP84" s="199">
        <v>0.64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0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1.43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7.2</v>
      </c>
      <c r="AP85" s="199">
        <v>0.64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0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1.94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13.1</v>
      </c>
      <c r="AP86" s="199">
        <v>0.64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0</v>
      </c>
      <c r="AE87" s="199">
        <v>0</v>
      </c>
      <c r="AF87" s="199">
        <v>0</v>
      </c>
      <c r="AG87" s="199">
        <v>0</v>
      </c>
      <c r="AH87" s="199">
        <v>0</v>
      </c>
      <c r="AI87" s="199">
        <v>1.94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12.24</v>
      </c>
      <c r="AP87" s="199">
        <v>0.64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0</v>
      </c>
      <c r="AE88" s="199">
        <v>0</v>
      </c>
      <c r="AF88" s="199">
        <v>0</v>
      </c>
      <c r="AG88" s="199">
        <v>0</v>
      </c>
      <c r="AH88" s="199">
        <v>0</v>
      </c>
      <c r="AI88" s="199">
        <v>1.94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12.24</v>
      </c>
      <c r="AP88" s="199">
        <v>0.64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0</v>
      </c>
      <c r="AE89" s="199">
        <v>0</v>
      </c>
      <c r="AF89" s="199">
        <v>0</v>
      </c>
      <c r="AG89" s="199">
        <v>0</v>
      </c>
      <c r="AH89" s="199">
        <v>0</v>
      </c>
      <c r="AI89" s="199">
        <v>1.43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12.24</v>
      </c>
      <c r="AP89" s="199">
        <v>0.64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0</v>
      </c>
      <c r="AE90" s="199">
        <v>0</v>
      </c>
      <c r="AF90" s="199">
        <v>0</v>
      </c>
      <c r="AG90" s="199">
        <v>0</v>
      </c>
      <c r="AH90" s="199">
        <v>0</v>
      </c>
      <c r="AI90" s="199">
        <v>1.73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12.79</v>
      </c>
      <c r="AP90" s="199">
        <v>0.64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0</v>
      </c>
      <c r="AE91" s="199">
        <v>0</v>
      </c>
      <c r="AF91" s="199">
        <v>0</v>
      </c>
      <c r="AG91" s="199">
        <v>0</v>
      </c>
      <c r="AH91" s="199">
        <v>0</v>
      </c>
      <c r="AI91" s="199">
        <v>2.42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5.47</v>
      </c>
      <c r="AP91" s="199">
        <v>0.64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0</v>
      </c>
      <c r="AE92" s="199">
        <v>0</v>
      </c>
      <c r="AF92" s="199">
        <v>0</v>
      </c>
      <c r="AG92" s="199">
        <v>0</v>
      </c>
      <c r="AH92" s="199">
        <v>0</v>
      </c>
      <c r="AI92" s="199">
        <v>2.42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12.47</v>
      </c>
      <c r="AP92" s="199">
        <v>0.64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0</v>
      </c>
      <c r="AE93" s="199">
        <v>0</v>
      </c>
      <c r="AF93" s="199">
        <v>0</v>
      </c>
      <c r="AG93" s="199">
        <v>0</v>
      </c>
      <c r="AH93" s="199">
        <v>0</v>
      </c>
      <c r="AI93" s="199">
        <v>2.42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11.49</v>
      </c>
      <c r="AP93" s="199">
        <v>0.64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0</v>
      </c>
      <c r="AE94" s="199">
        <v>0</v>
      </c>
      <c r="AF94" s="199">
        <v>0</v>
      </c>
      <c r="AG94" s="199">
        <v>0</v>
      </c>
      <c r="AH94" s="199">
        <v>0</v>
      </c>
      <c r="AI94" s="199">
        <v>2.42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11.49</v>
      </c>
      <c r="AP94" s="199">
        <v>0.64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0</v>
      </c>
      <c r="AE95" s="199">
        <v>0</v>
      </c>
      <c r="AF95" s="199">
        <v>0</v>
      </c>
      <c r="AG95" s="199">
        <v>0</v>
      </c>
      <c r="AH95" s="199">
        <v>0</v>
      </c>
      <c r="AI95" s="199">
        <v>2.42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11.49</v>
      </c>
      <c r="AP95" s="199">
        <v>0.64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0</v>
      </c>
      <c r="AE96" s="199">
        <v>0</v>
      </c>
      <c r="AF96" s="199">
        <v>0</v>
      </c>
      <c r="AG96" s="199">
        <v>0</v>
      </c>
      <c r="AH96" s="199">
        <v>0</v>
      </c>
      <c r="AI96" s="199">
        <v>2.42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12.47</v>
      </c>
      <c r="AP96" s="199">
        <v>0.64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0</v>
      </c>
      <c r="AE97" s="199">
        <v>0</v>
      </c>
      <c r="AF97" s="199">
        <v>0</v>
      </c>
      <c r="AG97" s="199">
        <v>0</v>
      </c>
      <c r="AH97" s="199">
        <v>0</v>
      </c>
      <c r="AI97" s="199">
        <v>2.42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7.64</v>
      </c>
      <c r="AP97" s="199">
        <v>0.64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0</v>
      </c>
      <c r="AE98" s="199">
        <v>0</v>
      </c>
      <c r="AF98" s="199">
        <v>0</v>
      </c>
      <c r="AG98" s="199">
        <v>0</v>
      </c>
      <c r="AH98" s="199">
        <v>0</v>
      </c>
      <c r="AI98" s="199">
        <v>2.42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14.47</v>
      </c>
      <c r="AP98" s="199">
        <v>0.64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5.4052499999999941E-2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0.27449500000000027</v>
      </c>
      <c r="AP99">
        <f t="shared" si="0"/>
        <v>4.1850000000000012E-3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0</v>
      </c>
      <c r="E3" s="199">
        <v>0</v>
      </c>
      <c r="F3" s="199">
        <v>0</v>
      </c>
      <c r="G3" s="199">
        <v>0</v>
      </c>
      <c r="H3" s="199">
        <v>0</v>
      </c>
      <c r="I3" s="199">
        <v>0</v>
      </c>
      <c r="J3" s="199">
        <v>0</v>
      </c>
      <c r="K3" s="199">
        <v>0</v>
      </c>
      <c r="L3" s="199">
        <v>0</v>
      </c>
      <c r="M3" s="199">
        <v>0</v>
      </c>
      <c r="N3" s="199">
        <v>0</v>
      </c>
      <c r="O3" s="199">
        <v>0</v>
      </c>
      <c r="P3" s="199">
        <v>0</v>
      </c>
      <c r="Q3" s="199">
        <v>0</v>
      </c>
      <c r="R3" s="199">
        <v>0</v>
      </c>
      <c r="S3" s="199">
        <v>0</v>
      </c>
      <c r="T3" s="199">
        <v>0</v>
      </c>
      <c r="U3" s="199">
        <v>0</v>
      </c>
      <c r="V3" s="199">
        <v>0</v>
      </c>
      <c r="W3" s="199">
        <v>0</v>
      </c>
      <c r="X3" s="199">
        <v>0</v>
      </c>
      <c r="Y3" s="199">
        <v>0</v>
      </c>
      <c r="Z3" s="199">
        <v>0</v>
      </c>
      <c r="AA3" s="199">
        <v>0</v>
      </c>
      <c r="AB3" s="199">
        <v>0</v>
      </c>
      <c r="AC3" s="199">
        <v>2.08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38.630000000000003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78.12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0</v>
      </c>
      <c r="E4" s="199">
        <v>0</v>
      </c>
      <c r="F4" s="199">
        <v>0</v>
      </c>
      <c r="G4" s="199">
        <v>0</v>
      </c>
      <c r="H4" s="199">
        <v>0</v>
      </c>
      <c r="I4" s="199">
        <v>0</v>
      </c>
      <c r="J4" s="199">
        <v>0</v>
      </c>
      <c r="K4" s="199">
        <v>0</v>
      </c>
      <c r="L4" s="199">
        <v>0</v>
      </c>
      <c r="M4" s="199">
        <v>0</v>
      </c>
      <c r="N4" s="199">
        <v>0</v>
      </c>
      <c r="O4" s="199">
        <v>0</v>
      </c>
      <c r="P4" s="199">
        <v>0</v>
      </c>
      <c r="Q4" s="199">
        <v>0</v>
      </c>
      <c r="R4" s="199">
        <v>0</v>
      </c>
      <c r="S4" s="199">
        <v>0</v>
      </c>
      <c r="T4" s="199">
        <v>0</v>
      </c>
      <c r="U4" s="199">
        <v>0</v>
      </c>
      <c r="V4" s="199">
        <v>0</v>
      </c>
      <c r="W4" s="199">
        <v>0</v>
      </c>
      <c r="X4" s="199">
        <v>0</v>
      </c>
      <c r="Y4" s="199">
        <v>0</v>
      </c>
      <c r="Z4" s="199">
        <v>0</v>
      </c>
      <c r="AA4" s="199">
        <v>0</v>
      </c>
      <c r="AB4" s="199">
        <v>0</v>
      </c>
      <c r="AC4" s="199">
        <v>2.08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38.630000000000003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78.12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0</v>
      </c>
      <c r="E5" s="199">
        <v>0</v>
      </c>
      <c r="F5" s="199">
        <v>0</v>
      </c>
      <c r="G5" s="199">
        <v>0</v>
      </c>
      <c r="H5" s="199">
        <v>0</v>
      </c>
      <c r="I5" s="199">
        <v>0</v>
      </c>
      <c r="J5" s="199">
        <v>0</v>
      </c>
      <c r="K5" s="199">
        <v>0</v>
      </c>
      <c r="L5" s="199">
        <v>0</v>
      </c>
      <c r="M5" s="199">
        <v>0</v>
      </c>
      <c r="N5" s="199">
        <v>0</v>
      </c>
      <c r="O5" s="199">
        <v>0</v>
      </c>
      <c r="P5" s="199">
        <v>0</v>
      </c>
      <c r="Q5" s="199">
        <v>0</v>
      </c>
      <c r="R5" s="199">
        <v>0</v>
      </c>
      <c r="S5" s="199">
        <v>0</v>
      </c>
      <c r="T5" s="199">
        <v>0</v>
      </c>
      <c r="U5" s="199">
        <v>0</v>
      </c>
      <c r="V5" s="199">
        <v>0</v>
      </c>
      <c r="W5" s="199">
        <v>0</v>
      </c>
      <c r="X5" s="199">
        <v>0</v>
      </c>
      <c r="Y5" s="199">
        <v>0</v>
      </c>
      <c r="Z5" s="199">
        <v>0</v>
      </c>
      <c r="AA5" s="199">
        <v>0</v>
      </c>
      <c r="AB5" s="199">
        <v>0</v>
      </c>
      <c r="AC5" s="199">
        <v>2.08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38.630000000000003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78.12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0</v>
      </c>
      <c r="E6" s="199">
        <v>0</v>
      </c>
      <c r="F6" s="199">
        <v>0</v>
      </c>
      <c r="G6" s="199">
        <v>0</v>
      </c>
      <c r="H6" s="199">
        <v>0</v>
      </c>
      <c r="I6" s="199">
        <v>0</v>
      </c>
      <c r="J6" s="199">
        <v>0</v>
      </c>
      <c r="K6" s="199">
        <v>0</v>
      </c>
      <c r="L6" s="199">
        <v>0</v>
      </c>
      <c r="M6" s="199">
        <v>0</v>
      </c>
      <c r="N6" s="199">
        <v>0</v>
      </c>
      <c r="O6" s="199">
        <v>0</v>
      </c>
      <c r="P6" s="199">
        <v>0</v>
      </c>
      <c r="Q6" s="199">
        <v>0</v>
      </c>
      <c r="R6" s="199">
        <v>0</v>
      </c>
      <c r="S6" s="199">
        <v>0</v>
      </c>
      <c r="T6" s="199">
        <v>0</v>
      </c>
      <c r="U6" s="199">
        <v>0</v>
      </c>
      <c r="V6" s="199">
        <v>0</v>
      </c>
      <c r="W6" s="199">
        <v>0</v>
      </c>
      <c r="X6" s="199">
        <v>0</v>
      </c>
      <c r="Y6" s="199">
        <v>0</v>
      </c>
      <c r="Z6" s="199">
        <v>0</v>
      </c>
      <c r="AA6" s="199">
        <v>0</v>
      </c>
      <c r="AB6" s="199">
        <v>0</v>
      </c>
      <c r="AC6" s="199">
        <v>2.08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38.630000000000003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78.12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199">
        <v>0</v>
      </c>
      <c r="X7" s="199">
        <v>0</v>
      </c>
      <c r="Y7" s="199">
        <v>0</v>
      </c>
      <c r="Z7" s="199">
        <v>0</v>
      </c>
      <c r="AA7" s="199">
        <v>0</v>
      </c>
      <c r="AB7" s="199">
        <v>0</v>
      </c>
      <c r="AC7" s="199">
        <v>2.08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38.630000000000003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78.12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0</v>
      </c>
      <c r="E8" s="199">
        <v>0</v>
      </c>
      <c r="F8" s="199">
        <v>0</v>
      </c>
      <c r="G8" s="199">
        <v>0</v>
      </c>
      <c r="H8" s="199">
        <v>0</v>
      </c>
      <c r="I8" s="199">
        <v>0</v>
      </c>
      <c r="J8" s="199">
        <v>0</v>
      </c>
      <c r="K8" s="199">
        <v>0</v>
      </c>
      <c r="L8" s="199">
        <v>0</v>
      </c>
      <c r="M8" s="199">
        <v>0</v>
      </c>
      <c r="N8" s="199">
        <v>0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199">
        <v>0</v>
      </c>
      <c r="X8" s="199">
        <v>0</v>
      </c>
      <c r="Y8" s="199">
        <v>0</v>
      </c>
      <c r="Z8" s="199">
        <v>0</v>
      </c>
      <c r="AA8" s="199">
        <v>0</v>
      </c>
      <c r="AB8" s="199">
        <v>0</v>
      </c>
      <c r="AC8" s="199">
        <v>2.08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38.630000000000003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78.12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0</v>
      </c>
      <c r="E9" s="199">
        <v>0</v>
      </c>
      <c r="F9" s="199">
        <v>0</v>
      </c>
      <c r="G9" s="199">
        <v>0</v>
      </c>
      <c r="H9" s="199">
        <v>0</v>
      </c>
      <c r="I9" s="199">
        <v>0</v>
      </c>
      <c r="J9" s="199">
        <v>0</v>
      </c>
      <c r="K9" s="199">
        <v>0</v>
      </c>
      <c r="L9" s="199">
        <v>0</v>
      </c>
      <c r="M9" s="199">
        <v>0</v>
      </c>
      <c r="N9" s="199">
        <v>0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199">
        <v>0</v>
      </c>
      <c r="X9" s="199">
        <v>0</v>
      </c>
      <c r="Y9" s="199">
        <v>0</v>
      </c>
      <c r="Z9" s="199">
        <v>0</v>
      </c>
      <c r="AA9" s="199">
        <v>0</v>
      </c>
      <c r="AB9" s="199">
        <v>0</v>
      </c>
      <c r="AC9" s="199">
        <v>2.08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38.630000000000003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78.12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0</v>
      </c>
      <c r="E10" s="199">
        <v>0</v>
      </c>
      <c r="F10" s="199">
        <v>0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0</v>
      </c>
      <c r="X10" s="199">
        <v>0</v>
      </c>
      <c r="Y10" s="199">
        <v>0</v>
      </c>
      <c r="Z10" s="199">
        <v>0</v>
      </c>
      <c r="AA10" s="199">
        <v>0</v>
      </c>
      <c r="AB10" s="199">
        <v>0</v>
      </c>
      <c r="AC10" s="199">
        <v>2.08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38.630000000000003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78.12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0</v>
      </c>
      <c r="E11" s="199">
        <v>0</v>
      </c>
      <c r="F11" s="199">
        <v>0</v>
      </c>
      <c r="G11" s="199">
        <v>0</v>
      </c>
      <c r="H11" s="199">
        <v>0</v>
      </c>
      <c r="I11" s="199">
        <v>0</v>
      </c>
      <c r="J11" s="199">
        <v>0</v>
      </c>
      <c r="K11" s="199">
        <v>0</v>
      </c>
      <c r="L11" s="199">
        <v>0</v>
      </c>
      <c r="M11" s="199">
        <v>0</v>
      </c>
      <c r="N11" s="199">
        <v>0</v>
      </c>
      <c r="O11" s="199">
        <v>0</v>
      </c>
      <c r="P11" s="199">
        <v>0</v>
      </c>
      <c r="Q11" s="199">
        <v>0</v>
      </c>
      <c r="R11" s="199">
        <v>0</v>
      </c>
      <c r="S11" s="199">
        <v>0</v>
      </c>
      <c r="T11" s="199">
        <v>0</v>
      </c>
      <c r="U11" s="199">
        <v>0</v>
      </c>
      <c r="V11" s="199">
        <v>0</v>
      </c>
      <c r="W11" s="199">
        <v>0</v>
      </c>
      <c r="X11" s="199">
        <v>0</v>
      </c>
      <c r="Y11" s="199">
        <v>0</v>
      </c>
      <c r="Z11" s="199">
        <v>0</v>
      </c>
      <c r="AA11" s="199">
        <v>0</v>
      </c>
      <c r="AB11" s="199">
        <v>0</v>
      </c>
      <c r="AC11" s="199">
        <v>2.08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38.630000000000003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78.12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2.08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38.630000000000003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78.12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2.08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38.630000000000003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78.12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2.08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38.630000000000003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78.12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2.08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13.63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73.12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0</v>
      </c>
      <c r="E16" s="199">
        <v>0</v>
      </c>
      <c r="F16" s="199">
        <v>0</v>
      </c>
      <c r="G16" s="199">
        <v>0</v>
      </c>
      <c r="H16" s="199">
        <v>0</v>
      </c>
      <c r="I16" s="199">
        <v>0</v>
      </c>
      <c r="J16" s="199">
        <v>0</v>
      </c>
      <c r="K16" s="199">
        <v>0</v>
      </c>
      <c r="L16" s="199">
        <v>0</v>
      </c>
      <c r="M16" s="199">
        <v>0</v>
      </c>
      <c r="N16" s="199">
        <v>0</v>
      </c>
      <c r="O16" s="199">
        <v>0</v>
      </c>
      <c r="P16" s="199">
        <v>0</v>
      </c>
      <c r="Q16" s="199">
        <v>0</v>
      </c>
      <c r="R16" s="199">
        <v>0</v>
      </c>
      <c r="S16" s="199">
        <v>0</v>
      </c>
      <c r="T16" s="199">
        <v>0</v>
      </c>
      <c r="U16" s="199">
        <v>0</v>
      </c>
      <c r="V16" s="199">
        <v>0</v>
      </c>
      <c r="W16" s="199">
        <v>0</v>
      </c>
      <c r="X16" s="199">
        <v>0</v>
      </c>
      <c r="Y16" s="199">
        <v>0</v>
      </c>
      <c r="Z16" s="199">
        <v>0</v>
      </c>
      <c r="AA16" s="199">
        <v>0</v>
      </c>
      <c r="AB16" s="199">
        <v>0</v>
      </c>
      <c r="AC16" s="199">
        <v>2.08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13.63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73.12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0</v>
      </c>
      <c r="E17" s="199">
        <v>0</v>
      </c>
      <c r="F17" s="199">
        <v>0</v>
      </c>
      <c r="G17" s="199">
        <v>0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99">
        <v>0</v>
      </c>
      <c r="N17" s="199">
        <v>0</v>
      </c>
      <c r="O17" s="199">
        <v>0</v>
      </c>
      <c r="P17" s="199">
        <v>0</v>
      </c>
      <c r="Q17" s="199">
        <v>0</v>
      </c>
      <c r="R17" s="199">
        <v>0</v>
      </c>
      <c r="S17" s="199">
        <v>0</v>
      </c>
      <c r="T17" s="199">
        <v>0</v>
      </c>
      <c r="U17" s="199">
        <v>0</v>
      </c>
      <c r="V17" s="199">
        <v>0</v>
      </c>
      <c r="W17" s="199">
        <v>0</v>
      </c>
      <c r="X17" s="199">
        <v>0</v>
      </c>
      <c r="Y17" s="199">
        <v>0</v>
      </c>
      <c r="Z17" s="199">
        <v>0</v>
      </c>
      <c r="AA17" s="199">
        <v>0</v>
      </c>
      <c r="AB17" s="199">
        <v>0</v>
      </c>
      <c r="AC17" s="199">
        <v>2.08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13.63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73.12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0</v>
      </c>
      <c r="E18" s="199">
        <v>0</v>
      </c>
      <c r="F18" s="199">
        <v>0</v>
      </c>
      <c r="G18" s="199">
        <v>0</v>
      </c>
      <c r="H18" s="199">
        <v>0</v>
      </c>
      <c r="I18" s="199">
        <v>0</v>
      </c>
      <c r="J18" s="199">
        <v>0</v>
      </c>
      <c r="K18" s="199">
        <v>0</v>
      </c>
      <c r="L18" s="199">
        <v>0</v>
      </c>
      <c r="M18" s="199">
        <v>0</v>
      </c>
      <c r="N18" s="199">
        <v>0</v>
      </c>
      <c r="O18" s="199">
        <v>0</v>
      </c>
      <c r="P18" s="199">
        <v>0</v>
      </c>
      <c r="Q18" s="199">
        <v>0</v>
      </c>
      <c r="R18" s="199">
        <v>0</v>
      </c>
      <c r="S18" s="199">
        <v>0</v>
      </c>
      <c r="T18" s="199">
        <v>0</v>
      </c>
      <c r="U18" s="199">
        <v>0</v>
      </c>
      <c r="V18" s="199">
        <v>0</v>
      </c>
      <c r="W18" s="199">
        <v>0</v>
      </c>
      <c r="X18" s="199">
        <v>0</v>
      </c>
      <c r="Y18" s="199">
        <v>0</v>
      </c>
      <c r="Z18" s="199">
        <v>0</v>
      </c>
      <c r="AA18" s="199">
        <v>0</v>
      </c>
      <c r="AB18" s="199">
        <v>0</v>
      </c>
      <c r="AC18" s="199">
        <v>2.08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13.63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73.12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0</v>
      </c>
      <c r="E19" s="199">
        <v>0</v>
      </c>
      <c r="F19" s="199">
        <v>0</v>
      </c>
      <c r="G19" s="199">
        <v>0</v>
      </c>
      <c r="H19" s="199">
        <v>0</v>
      </c>
      <c r="I19" s="199">
        <v>0</v>
      </c>
      <c r="J19" s="199">
        <v>0</v>
      </c>
      <c r="K19" s="199">
        <v>0</v>
      </c>
      <c r="L19" s="199">
        <v>0</v>
      </c>
      <c r="M19" s="199">
        <v>0</v>
      </c>
      <c r="N19" s="199">
        <v>0</v>
      </c>
      <c r="O19" s="199">
        <v>0</v>
      </c>
      <c r="P19" s="199">
        <v>0</v>
      </c>
      <c r="Q19" s="199">
        <v>0</v>
      </c>
      <c r="R19" s="199">
        <v>0</v>
      </c>
      <c r="S19" s="199">
        <v>0</v>
      </c>
      <c r="T19" s="199">
        <v>0</v>
      </c>
      <c r="U19" s="199">
        <v>0</v>
      </c>
      <c r="V19" s="199">
        <v>0</v>
      </c>
      <c r="W19" s="199">
        <v>0</v>
      </c>
      <c r="X19" s="199">
        <v>0</v>
      </c>
      <c r="Y19" s="199">
        <v>0</v>
      </c>
      <c r="Z19" s="199">
        <v>0</v>
      </c>
      <c r="AA19" s="199">
        <v>0</v>
      </c>
      <c r="AB19" s="199">
        <v>0</v>
      </c>
      <c r="AC19" s="199">
        <v>2.08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13.63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73.12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0</v>
      </c>
      <c r="E20" s="199">
        <v>0</v>
      </c>
      <c r="F20" s="199">
        <v>0</v>
      </c>
      <c r="G20" s="199">
        <v>0</v>
      </c>
      <c r="H20" s="199">
        <v>0</v>
      </c>
      <c r="I20" s="199">
        <v>0</v>
      </c>
      <c r="J20" s="199">
        <v>0</v>
      </c>
      <c r="K20" s="199">
        <v>0</v>
      </c>
      <c r="L20" s="199">
        <v>0</v>
      </c>
      <c r="M20" s="199">
        <v>0</v>
      </c>
      <c r="N20" s="199">
        <v>0</v>
      </c>
      <c r="O20" s="199">
        <v>0</v>
      </c>
      <c r="P20" s="199">
        <v>0</v>
      </c>
      <c r="Q20" s="199">
        <v>0</v>
      </c>
      <c r="R20" s="199">
        <v>0</v>
      </c>
      <c r="S20" s="199">
        <v>0</v>
      </c>
      <c r="T20" s="199">
        <v>0</v>
      </c>
      <c r="U20" s="199">
        <v>0</v>
      </c>
      <c r="V20" s="199">
        <v>0</v>
      </c>
      <c r="W20" s="199">
        <v>0</v>
      </c>
      <c r="X20" s="199">
        <v>0</v>
      </c>
      <c r="Y20" s="199">
        <v>0</v>
      </c>
      <c r="Z20" s="199">
        <v>0</v>
      </c>
      <c r="AA20" s="199">
        <v>0</v>
      </c>
      <c r="AB20" s="199">
        <v>0</v>
      </c>
      <c r="AC20" s="199">
        <v>2.08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13.63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73.12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99">
        <v>0</v>
      </c>
      <c r="L21" s="199">
        <v>0</v>
      </c>
      <c r="M21" s="199">
        <v>0</v>
      </c>
      <c r="N21" s="199">
        <v>0</v>
      </c>
      <c r="O21" s="199">
        <v>0</v>
      </c>
      <c r="P21" s="199">
        <v>0</v>
      </c>
      <c r="Q21" s="199">
        <v>0</v>
      </c>
      <c r="R21" s="199">
        <v>0</v>
      </c>
      <c r="S21" s="199">
        <v>0</v>
      </c>
      <c r="T21" s="199">
        <v>0</v>
      </c>
      <c r="U21" s="199">
        <v>0</v>
      </c>
      <c r="V21" s="199">
        <v>0</v>
      </c>
      <c r="W21" s="199">
        <v>0</v>
      </c>
      <c r="X21" s="199">
        <v>0</v>
      </c>
      <c r="Y21" s="199">
        <v>0</v>
      </c>
      <c r="Z21" s="199">
        <v>0</v>
      </c>
      <c r="AA21" s="199">
        <v>0</v>
      </c>
      <c r="AB21" s="199">
        <v>0</v>
      </c>
      <c r="AC21" s="199">
        <v>2.08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13.63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73.12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0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2.08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13.63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73.12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2.08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13.63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73.12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0</v>
      </c>
      <c r="E24" s="199">
        <v>0</v>
      </c>
      <c r="F24" s="199">
        <v>0</v>
      </c>
      <c r="G24" s="199">
        <v>0</v>
      </c>
      <c r="H24" s="199">
        <v>0</v>
      </c>
      <c r="I24" s="199">
        <v>0</v>
      </c>
      <c r="J24" s="199">
        <v>0</v>
      </c>
      <c r="K24" s="199">
        <v>0</v>
      </c>
      <c r="L24" s="199">
        <v>0</v>
      </c>
      <c r="M24" s="199">
        <v>0</v>
      </c>
      <c r="N24" s="199">
        <v>0</v>
      </c>
      <c r="O24" s="199">
        <v>0</v>
      </c>
      <c r="P24" s="199">
        <v>0</v>
      </c>
      <c r="Q24" s="199">
        <v>0</v>
      </c>
      <c r="R24" s="199">
        <v>0</v>
      </c>
      <c r="S24" s="199">
        <v>0</v>
      </c>
      <c r="T24" s="199">
        <v>0</v>
      </c>
      <c r="U24" s="199">
        <v>0</v>
      </c>
      <c r="V24" s="199">
        <v>0</v>
      </c>
      <c r="W24" s="199">
        <v>0</v>
      </c>
      <c r="X24" s="199">
        <v>0</v>
      </c>
      <c r="Y24" s="199">
        <v>0</v>
      </c>
      <c r="Z24" s="199">
        <v>0</v>
      </c>
      <c r="AA24" s="199">
        <v>0</v>
      </c>
      <c r="AB24" s="199">
        <v>0</v>
      </c>
      <c r="AC24" s="199">
        <v>2.08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13.63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73.12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0</v>
      </c>
      <c r="E25" s="199">
        <v>0</v>
      </c>
      <c r="F25" s="199">
        <v>0</v>
      </c>
      <c r="G25" s="199">
        <v>0</v>
      </c>
      <c r="H25" s="199">
        <v>0</v>
      </c>
      <c r="I25" s="199">
        <v>0</v>
      </c>
      <c r="J25" s="199">
        <v>0</v>
      </c>
      <c r="K25" s="199">
        <v>0</v>
      </c>
      <c r="L25" s="199">
        <v>0</v>
      </c>
      <c r="M25" s="199">
        <v>0</v>
      </c>
      <c r="N25" s="199">
        <v>0</v>
      </c>
      <c r="O25" s="199">
        <v>0</v>
      </c>
      <c r="P25" s="199">
        <v>0</v>
      </c>
      <c r="Q25" s="199">
        <v>0</v>
      </c>
      <c r="R25" s="199">
        <v>0</v>
      </c>
      <c r="S25" s="199">
        <v>0</v>
      </c>
      <c r="T25" s="199">
        <v>0</v>
      </c>
      <c r="U25" s="199">
        <v>0</v>
      </c>
      <c r="V25" s="199">
        <v>0</v>
      </c>
      <c r="W25" s="199">
        <v>0</v>
      </c>
      <c r="X25" s="199">
        <v>0</v>
      </c>
      <c r="Y25" s="199">
        <v>0</v>
      </c>
      <c r="Z25" s="199">
        <v>0</v>
      </c>
      <c r="AA25" s="199">
        <v>0</v>
      </c>
      <c r="AB25" s="199">
        <v>0</v>
      </c>
      <c r="AC25" s="199">
        <v>2.08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13.63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73.12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0</v>
      </c>
      <c r="E26" s="199">
        <v>0</v>
      </c>
      <c r="F26" s="199">
        <v>0</v>
      </c>
      <c r="G26" s="199">
        <v>0</v>
      </c>
      <c r="H26" s="199">
        <v>0</v>
      </c>
      <c r="I26" s="199">
        <v>0</v>
      </c>
      <c r="J26" s="199">
        <v>0</v>
      </c>
      <c r="K26" s="199">
        <v>0</v>
      </c>
      <c r="L26" s="199">
        <v>0</v>
      </c>
      <c r="M26" s="199">
        <v>0</v>
      </c>
      <c r="N26" s="199">
        <v>0</v>
      </c>
      <c r="O26" s="199">
        <v>0</v>
      </c>
      <c r="P26" s="199">
        <v>0</v>
      </c>
      <c r="Q26" s="199">
        <v>0</v>
      </c>
      <c r="R26" s="199">
        <v>0</v>
      </c>
      <c r="S26" s="199">
        <v>0</v>
      </c>
      <c r="T26" s="199">
        <v>0</v>
      </c>
      <c r="U26" s="199">
        <v>0</v>
      </c>
      <c r="V26" s="199">
        <v>0</v>
      </c>
      <c r="W26" s="199">
        <v>0</v>
      </c>
      <c r="X26" s="199">
        <v>0</v>
      </c>
      <c r="Y26" s="199">
        <v>0</v>
      </c>
      <c r="Z26" s="199">
        <v>0</v>
      </c>
      <c r="AA26" s="199">
        <v>0</v>
      </c>
      <c r="AB26" s="199">
        <v>0</v>
      </c>
      <c r="AC26" s="199">
        <v>2.08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13.63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73.12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0</v>
      </c>
      <c r="E27" s="199">
        <v>0</v>
      </c>
      <c r="F27" s="199">
        <v>0</v>
      </c>
      <c r="G27" s="199">
        <v>0</v>
      </c>
      <c r="H27" s="199">
        <v>0</v>
      </c>
      <c r="I27" s="199">
        <v>0</v>
      </c>
      <c r="J27" s="199">
        <v>0</v>
      </c>
      <c r="K27" s="199">
        <v>0</v>
      </c>
      <c r="L27" s="199">
        <v>0</v>
      </c>
      <c r="M27" s="199">
        <v>0</v>
      </c>
      <c r="N27" s="199">
        <v>0</v>
      </c>
      <c r="O27" s="199">
        <v>0</v>
      </c>
      <c r="P27" s="199">
        <v>0</v>
      </c>
      <c r="Q27" s="199">
        <v>0</v>
      </c>
      <c r="R27" s="199">
        <v>0</v>
      </c>
      <c r="S27" s="199">
        <v>0</v>
      </c>
      <c r="T27" s="199">
        <v>0</v>
      </c>
      <c r="U27" s="199">
        <v>0</v>
      </c>
      <c r="V27" s="199">
        <v>0</v>
      </c>
      <c r="W27" s="199">
        <v>0</v>
      </c>
      <c r="X27" s="199">
        <v>0</v>
      </c>
      <c r="Y27" s="199">
        <v>0</v>
      </c>
      <c r="Z27" s="199">
        <v>0</v>
      </c>
      <c r="AA27" s="199">
        <v>0</v>
      </c>
      <c r="AB27" s="199">
        <v>0</v>
      </c>
      <c r="AC27" s="199">
        <v>2.08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13.63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73.12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0</v>
      </c>
      <c r="E28" s="199">
        <v>0</v>
      </c>
      <c r="F28" s="199">
        <v>0</v>
      </c>
      <c r="G28" s="199">
        <v>0</v>
      </c>
      <c r="H28" s="199">
        <v>0</v>
      </c>
      <c r="I28" s="199">
        <v>0</v>
      </c>
      <c r="J28" s="199">
        <v>0</v>
      </c>
      <c r="K28" s="199">
        <v>0</v>
      </c>
      <c r="L28" s="199">
        <v>0</v>
      </c>
      <c r="M28" s="199">
        <v>0</v>
      </c>
      <c r="N28" s="199">
        <v>0</v>
      </c>
      <c r="O28" s="199">
        <v>0</v>
      </c>
      <c r="P28" s="199">
        <v>0</v>
      </c>
      <c r="Q28" s="199">
        <v>0</v>
      </c>
      <c r="R28" s="199">
        <v>0</v>
      </c>
      <c r="S28" s="199">
        <v>0</v>
      </c>
      <c r="T28" s="199">
        <v>0</v>
      </c>
      <c r="U28" s="199">
        <v>0</v>
      </c>
      <c r="V28" s="199">
        <v>0</v>
      </c>
      <c r="W28" s="199">
        <v>0</v>
      </c>
      <c r="X28" s="199">
        <v>0</v>
      </c>
      <c r="Y28" s="199">
        <v>0</v>
      </c>
      <c r="Z28" s="199">
        <v>0</v>
      </c>
      <c r="AA28" s="199">
        <v>0</v>
      </c>
      <c r="AB28" s="199">
        <v>0</v>
      </c>
      <c r="AC28" s="199">
        <v>2.08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13.63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73.12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0</v>
      </c>
      <c r="E29" s="199">
        <v>0</v>
      </c>
      <c r="F29" s="199">
        <v>0</v>
      </c>
      <c r="G29" s="199">
        <v>0</v>
      </c>
      <c r="H29" s="199">
        <v>0</v>
      </c>
      <c r="I29" s="199">
        <v>0</v>
      </c>
      <c r="J29" s="199">
        <v>0</v>
      </c>
      <c r="K29" s="199">
        <v>0</v>
      </c>
      <c r="L29" s="199">
        <v>0</v>
      </c>
      <c r="M29" s="199">
        <v>0</v>
      </c>
      <c r="N29" s="199">
        <v>0</v>
      </c>
      <c r="O29" s="199">
        <v>0</v>
      </c>
      <c r="P29" s="199">
        <v>0</v>
      </c>
      <c r="Q29" s="199">
        <v>0</v>
      </c>
      <c r="R29" s="199">
        <v>0</v>
      </c>
      <c r="S29" s="199">
        <v>0</v>
      </c>
      <c r="T29" s="199">
        <v>0</v>
      </c>
      <c r="U29" s="199">
        <v>0</v>
      </c>
      <c r="V29" s="199">
        <v>0</v>
      </c>
      <c r="W29" s="199">
        <v>0</v>
      </c>
      <c r="X29" s="199">
        <v>0</v>
      </c>
      <c r="Y29" s="199">
        <v>0</v>
      </c>
      <c r="Z29" s="199">
        <v>0</v>
      </c>
      <c r="AA29" s="199">
        <v>0</v>
      </c>
      <c r="AB29" s="199">
        <v>0</v>
      </c>
      <c r="AC29" s="199">
        <v>2.08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13.63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73.12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0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2.08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13.63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73.12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0</v>
      </c>
      <c r="E31" s="199">
        <v>0</v>
      </c>
      <c r="F31" s="199">
        <v>0</v>
      </c>
      <c r="G31" s="199">
        <v>0</v>
      </c>
      <c r="H31" s="199">
        <v>0</v>
      </c>
      <c r="I31" s="199">
        <v>0</v>
      </c>
      <c r="J31" s="199">
        <v>0</v>
      </c>
      <c r="K31" s="199">
        <v>0</v>
      </c>
      <c r="L31" s="199">
        <v>0</v>
      </c>
      <c r="M31" s="199">
        <v>0</v>
      </c>
      <c r="N31" s="199">
        <v>0</v>
      </c>
      <c r="O31" s="199">
        <v>0</v>
      </c>
      <c r="P31" s="199">
        <v>0</v>
      </c>
      <c r="Q31" s="199">
        <v>0</v>
      </c>
      <c r="R31" s="199">
        <v>0</v>
      </c>
      <c r="S31" s="199">
        <v>0</v>
      </c>
      <c r="T31" s="199">
        <v>0</v>
      </c>
      <c r="U31" s="199">
        <v>0</v>
      </c>
      <c r="V31" s="199">
        <v>0</v>
      </c>
      <c r="W31" s="199">
        <v>0</v>
      </c>
      <c r="X31" s="199">
        <v>0</v>
      </c>
      <c r="Y31" s="199">
        <v>0</v>
      </c>
      <c r="Z31" s="199">
        <v>0</v>
      </c>
      <c r="AA31" s="199">
        <v>0</v>
      </c>
      <c r="AB31" s="199">
        <v>0</v>
      </c>
      <c r="AC31" s="199">
        <v>2.08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12.11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79.36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2.08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12.11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78.569999999999993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0</v>
      </c>
      <c r="E33" s="199">
        <v>0</v>
      </c>
      <c r="F33" s="199">
        <v>0</v>
      </c>
      <c r="G33" s="199">
        <v>0</v>
      </c>
      <c r="H33" s="199">
        <v>0</v>
      </c>
      <c r="I33" s="199">
        <v>0</v>
      </c>
      <c r="J33" s="199">
        <v>0</v>
      </c>
      <c r="K33" s="199">
        <v>0</v>
      </c>
      <c r="L33" s="199">
        <v>0</v>
      </c>
      <c r="M33" s="199">
        <v>0</v>
      </c>
      <c r="N33" s="199">
        <v>0</v>
      </c>
      <c r="O33" s="199">
        <v>0</v>
      </c>
      <c r="P33" s="199">
        <v>0</v>
      </c>
      <c r="Q33" s="199">
        <v>0</v>
      </c>
      <c r="R33" s="199">
        <v>0</v>
      </c>
      <c r="S33" s="199">
        <v>0</v>
      </c>
      <c r="T33" s="199">
        <v>0</v>
      </c>
      <c r="U33" s="199">
        <v>0</v>
      </c>
      <c r="V33" s="199">
        <v>0</v>
      </c>
      <c r="W33" s="199">
        <v>0</v>
      </c>
      <c r="X33" s="199">
        <v>0</v>
      </c>
      <c r="Y33" s="199">
        <v>0</v>
      </c>
      <c r="Z33" s="199">
        <v>0</v>
      </c>
      <c r="AA33" s="199">
        <v>0</v>
      </c>
      <c r="AB33" s="199">
        <v>0</v>
      </c>
      <c r="AC33" s="199">
        <v>2.08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12.11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78.7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0</v>
      </c>
      <c r="E34" s="199">
        <v>0</v>
      </c>
      <c r="F34" s="199">
        <v>0</v>
      </c>
      <c r="G34" s="199">
        <v>0</v>
      </c>
      <c r="H34" s="199">
        <v>0</v>
      </c>
      <c r="I34" s="199">
        <v>0</v>
      </c>
      <c r="J34" s="199">
        <v>0</v>
      </c>
      <c r="K34" s="199">
        <v>0</v>
      </c>
      <c r="L34" s="199">
        <v>0</v>
      </c>
      <c r="M34" s="199">
        <v>0</v>
      </c>
      <c r="N34" s="199">
        <v>0</v>
      </c>
      <c r="O34" s="199">
        <v>0</v>
      </c>
      <c r="P34" s="199">
        <v>0</v>
      </c>
      <c r="Q34" s="199">
        <v>0</v>
      </c>
      <c r="R34" s="199">
        <v>0</v>
      </c>
      <c r="S34" s="199">
        <v>0</v>
      </c>
      <c r="T34" s="199">
        <v>0</v>
      </c>
      <c r="U34" s="199">
        <v>0</v>
      </c>
      <c r="V34" s="199">
        <v>0</v>
      </c>
      <c r="W34" s="199">
        <v>0</v>
      </c>
      <c r="X34" s="199">
        <v>0</v>
      </c>
      <c r="Y34" s="199">
        <v>0</v>
      </c>
      <c r="Z34" s="199">
        <v>0</v>
      </c>
      <c r="AA34" s="199">
        <v>0</v>
      </c>
      <c r="AB34" s="199">
        <v>0</v>
      </c>
      <c r="AC34" s="199">
        <v>2.08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12.11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78.7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0</v>
      </c>
      <c r="E35" s="199">
        <v>0</v>
      </c>
      <c r="F35" s="199">
        <v>0</v>
      </c>
      <c r="G35" s="199">
        <v>0</v>
      </c>
      <c r="H35" s="199">
        <v>0</v>
      </c>
      <c r="I35" s="199">
        <v>0</v>
      </c>
      <c r="J35" s="199">
        <v>0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199">
        <v>0</v>
      </c>
      <c r="Q35" s="199">
        <v>0</v>
      </c>
      <c r="R35" s="199">
        <v>0</v>
      </c>
      <c r="S35" s="199">
        <v>0</v>
      </c>
      <c r="T35" s="199">
        <v>0</v>
      </c>
      <c r="U35" s="199">
        <v>0</v>
      </c>
      <c r="V35" s="199">
        <v>0</v>
      </c>
      <c r="W35" s="199">
        <v>0</v>
      </c>
      <c r="X35" s="199">
        <v>0</v>
      </c>
      <c r="Y35" s="199">
        <v>0</v>
      </c>
      <c r="Z35" s="199">
        <v>0</v>
      </c>
      <c r="AA35" s="199">
        <v>0</v>
      </c>
      <c r="AB35" s="199">
        <v>0</v>
      </c>
      <c r="AC35" s="199">
        <v>2.08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12.11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78.91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0</v>
      </c>
      <c r="J36" s="199">
        <v>0</v>
      </c>
      <c r="K36" s="199">
        <v>0</v>
      </c>
      <c r="L36" s="199">
        <v>0</v>
      </c>
      <c r="M36" s="199">
        <v>0</v>
      </c>
      <c r="N36" s="199">
        <v>0</v>
      </c>
      <c r="O36" s="199">
        <v>0</v>
      </c>
      <c r="P36" s="199">
        <v>0</v>
      </c>
      <c r="Q36" s="199">
        <v>0</v>
      </c>
      <c r="R36" s="199">
        <v>0</v>
      </c>
      <c r="S36" s="199">
        <v>0</v>
      </c>
      <c r="T36" s="199">
        <v>0</v>
      </c>
      <c r="U36" s="199">
        <v>0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0</v>
      </c>
      <c r="AC36" s="199">
        <v>2.08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12.11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78.91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0</v>
      </c>
      <c r="E37" s="199">
        <v>0</v>
      </c>
      <c r="F37" s="199">
        <v>0</v>
      </c>
      <c r="G37" s="199">
        <v>0</v>
      </c>
      <c r="H37" s="199">
        <v>0</v>
      </c>
      <c r="I37" s="199">
        <v>0</v>
      </c>
      <c r="J37" s="199">
        <v>0</v>
      </c>
      <c r="K37" s="199">
        <v>0</v>
      </c>
      <c r="L37" s="199">
        <v>0</v>
      </c>
      <c r="M37" s="199">
        <v>0</v>
      </c>
      <c r="N37" s="199">
        <v>0</v>
      </c>
      <c r="O37" s="199">
        <v>0</v>
      </c>
      <c r="P37" s="199">
        <v>0</v>
      </c>
      <c r="Q37" s="199">
        <v>0</v>
      </c>
      <c r="R37" s="199">
        <v>0</v>
      </c>
      <c r="S37" s="199">
        <v>0</v>
      </c>
      <c r="T37" s="199">
        <v>0</v>
      </c>
      <c r="U37" s="199">
        <v>0</v>
      </c>
      <c r="V37" s="199">
        <v>0</v>
      </c>
      <c r="W37" s="199">
        <v>0</v>
      </c>
      <c r="X37" s="199">
        <v>0</v>
      </c>
      <c r="Y37" s="199">
        <v>0</v>
      </c>
      <c r="Z37" s="199">
        <v>0</v>
      </c>
      <c r="AA37" s="199">
        <v>0</v>
      </c>
      <c r="AB37" s="199">
        <v>0</v>
      </c>
      <c r="AC37" s="199">
        <v>2.08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12.11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80.38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0</v>
      </c>
      <c r="P38" s="199">
        <v>0</v>
      </c>
      <c r="Q38" s="199">
        <v>0</v>
      </c>
      <c r="R38" s="199">
        <v>0</v>
      </c>
      <c r="S38" s="199">
        <v>0</v>
      </c>
      <c r="T38" s="199">
        <v>0</v>
      </c>
      <c r="U38" s="199">
        <v>0</v>
      </c>
      <c r="V38" s="199">
        <v>0</v>
      </c>
      <c r="W38" s="199">
        <v>0</v>
      </c>
      <c r="X38" s="199">
        <v>0</v>
      </c>
      <c r="Y38" s="199">
        <v>0</v>
      </c>
      <c r="Z38" s="199">
        <v>0</v>
      </c>
      <c r="AA38" s="199">
        <v>0</v>
      </c>
      <c r="AB38" s="199">
        <v>0</v>
      </c>
      <c r="AC38" s="199">
        <v>2.08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12.11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78.91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0</v>
      </c>
      <c r="E39" s="199">
        <v>0</v>
      </c>
      <c r="F39" s="199">
        <v>0</v>
      </c>
      <c r="G39" s="199">
        <v>0</v>
      </c>
      <c r="H39" s="199">
        <v>0</v>
      </c>
      <c r="I39" s="199">
        <v>0</v>
      </c>
      <c r="J39" s="199">
        <v>0</v>
      </c>
      <c r="K39" s="199">
        <v>0</v>
      </c>
      <c r="L39" s="199">
        <v>0</v>
      </c>
      <c r="M39" s="199">
        <v>0</v>
      </c>
      <c r="N39" s="199">
        <v>0</v>
      </c>
      <c r="O39" s="199">
        <v>0</v>
      </c>
      <c r="P39" s="199">
        <v>0</v>
      </c>
      <c r="Q39" s="199">
        <v>0</v>
      </c>
      <c r="R39" s="199">
        <v>0</v>
      </c>
      <c r="S39" s="199">
        <v>0</v>
      </c>
      <c r="T39" s="199">
        <v>0</v>
      </c>
      <c r="U39" s="199">
        <v>0</v>
      </c>
      <c r="V39" s="199">
        <v>0</v>
      </c>
      <c r="W39" s="199">
        <v>0</v>
      </c>
      <c r="X39" s="199">
        <v>0</v>
      </c>
      <c r="Y39" s="199">
        <v>0</v>
      </c>
      <c r="Z39" s="199">
        <v>0</v>
      </c>
      <c r="AA39" s="199">
        <v>0</v>
      </c>
      <c r="AB39" s="199">
        <v>0</v>
      </c>
      <c r="AC39" s="199">
        <v>2.08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12.11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78.91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0</v>
      </c>
      <c r="E40" s="199">
        <v>0</v>
      </c>
      <c r="F40" s="199">
        <v>0</v>
      </c>
      <c r="G40" s="199">
        <v>0</v>
      </c>
      <c r="H40" s="199">
        <v>0</v>
      </c>
      <c r="I40" s="199">
        <v>0</v>
      </c>
      <c r="J40" s="199">
        <v>0</v>
      </c>
      <c r="K40" s="199">
        <v>0</v>
      </c>
      <c r="L40" s="199">
        <v>0</v>
      </c>
      <c r="M40" s="199">
        <v>0</v>
      </c>
      <c r="N40" s="199">
        <v>0</v>
      </c>
      <c r="O40" s="199">
        <v>0</v>
      </c>
      <c r="P40" s="199">
        <v>0</v>
      </c>
      <c r="Q40" s="199">
        <v>0</v>
      </c>
      <c r="R40" s="199">
        <v>0</v>
      </c>
      <c r="S40" s="199">
        <v>0</v>
      </c>
      <c r="T40" s="199">
        <v>0</v>
      </c>
      <c r="U40" s="199">
        <v>0</v>
      </c>
      <c r="V40" s="199">
        <v>0</v>
      </c>
      <c r="W40" s="199">
        <v>0</v>
      </c>
      <c r="X40" s="199">
        <v>0</v>
      </c>
      <c r="Y40" s="199">
        <v>0</v>
      </c>
      <c r="Z40" s="199">
        <v>0</v>
      </c>
      <c r="AA40" s="199">
        <v>0</v>
      </c>
      <c r="AB40" s="199">
        <v>0</v>
      </c>
      <c r="AC40" s="199">
        <v>2.08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12.11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78.91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0</v>
      </c>
      <c r="E41" s="199">
        <v>0</v>
      </c>
      <c r="F41" s="199">
        <v>0</v>
      </c>
      <c r="G41" s="199">
        <v>0</v>
      </c>
      <c r="H41" s="199">
        <v>0</v>
      </c>
      <c r="I41" s="199">
        <v>0</v>
      </c>
      <c r="J41" s="199">
        <v>0</v>
      </c>
      <c r="K41" s="199">
        <v>0</v>
      </c>
      <c r="L41" s="199">
        <v>0</v>
      </c>
      <c r="M41" s="199">
        <v>0</v>
      </c>
      <c r="N41" s="199">
        <v>0</v>
      </c>
      <c r="O41" s="199">
        <v>0</v>
      </c>
      <c r="P41" s="199">
        <v>0</v>
      </c>
      <c r="Q41" s="199">
        <v>0</v>
      </c>
      <c r="R41" s="199">
        <v>0</v>
      </c>
      <c r="S41" s="199">
        <v>0</v>
      </c>
      <c r="T41" s="199">
        <v>0</v>
      </c>
      <c r="U41" s="199">
        <v>0</v>
      </c>
      <c r="V41" s="199">
        <v>0</v>
      </c>
      <c r="W41" s="199">
        <v>0</v>
      </c>
      <c r="X41" s="199">
        <v>0</v>
      </c>
      <c r="Y41" s="199">
        <v>0</v>
      </c>
      <c r="Z41" s="199">
        <v>0</v>
      </c>
      <c r="AA41" s="199">
        <v>0</v>
      </c>
      <c r="AB41" s="199">
        <v>0</v>
      </c>
      <c r="AC41" s="199">
        <v>2.08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12.11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78.91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0</v>
      </c>
      <c r="E42" s="199">
        <v>0</v>
      </c>
      <c r="F42" s="199">
        <v>0</v>
      </c>
      <c r="G42" s="199">
        <v>0</v>
      </c>
      <c r="H42" s="199">
        <v>0</v>
      </c>
      <c r="I42" s="199">
        <v>0</v>
      </c>
      <c r="J42" s="199">
        <v>0</v>
      </c>
      <c r="K42" s="199">
        <v>0</v>
      </c>
      <c r="L42" s="199">
        <v>0</v>
      </c>
      <c r="M42" s="199">
        <v>0</v>
      </c>
      <c r="N42" s="199">
        <v>0</v>
      </c>
      <c r="O42" s="199">
        <v>0</v>
      </c>
      <c r="P42" s="199">
        <v>0</v>
      </c>
      <c r="Q42" s="199">
        <v>0</v>
      </c>
      <c r="R42" s="199">
        <v>0</v>
      </c>
      <c r="S42" s="199">
        <v>0</v>
      </c>
      <c r="T42" s="199">
        <v>0</v>
      </c>
      <c r="U42" s="199">
        <v>0</v>
      </c>
      <c r="V42" s="199">
        <v>0</v>
      </c>
      <c r="W42" s="199">
        <v>0</v>
      </c>
      <c r="X42" s="199">
        <v>0</v>
      </c>
      <c r="Y42" s="199">
        <v>0</v>
      </c>
      <c r="Z42" s="199">
        <v>0</v>
      </c>
      <c r="AA42" s="199">
        <v>0</v>
      </c>
      <c r="AB42" s="199">
        <v>0</v>
      </c>
      <c r="AC42" s="199">
        <v>2.08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12.11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78.91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0</v>
      </c>
      <c r="E43" s="199">
        <v>0</v>
      </c>
      <c r="F43" s="199">
        <v>0</v>
      </c>
      <c r="G43" s="199">
        <v>0</v>
      </c>
      <c r="H43" s="199">
        <v>0</v>
      </c>
      <c r="I43" s="199">
        <v>0</v>
      </c>
      <c r="J43" s="199">
        <v>0</v>
      </c>
      <c r="K43" s="199">
        <v>0</v>
      </c>
      <c r="L43" s="199">
        <v>0</v>
      </c>
      <c r="M43" s="199">
        <v>0</v>
      </c>
      <c r="N43" s="199">
        <v>0</v>
      </c>
      <c r="O43" s="199">
        <v>0</v>
      </c>
      <c r="P43" s="199">
        <v>0</v>
      </c>
      <c r="Q43" s="199">
        <v>0</v>
      </c>
      <c r="R43" s="199">
        <v>0</v>
      </c>
      <c r="S43" s="199">
        <v>0</v>
      </c>
      <c r="T43" s="199">
        <v>0</v>
      </c>
      <c r="U43" s="199">
        <v>0</v>
      </c>
      <c r="V43" s="199">
        <v>0</v>
      </c>
      <c r="W43" s="199">
        <v>0</v>
      </c>
      <c r="X43" s="199">
        <v>0</v>
      </c>
      <c r="Y43" s="199">
        <v>0</v>
      </c>
      <c r="Z43" s="199">
        <v>0</v>
      </c>
      <c r="AA43" s="199">
        <v>0</v>
      </c>
      <c r="AB43" s="199">
        <v>0</v>
      </c>
      <c r="AC43" s="199">
        <v>2.08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12.11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81.12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0</v>
      </c>
      <c r="E44" s="199">
        <v>0</v>
      </c>
      <c r="F44" s="199">
        <v>0</v>
      </c>
      <c r="G44" s="199">
        <v>0</v>
      </c>
      <c r="H44" s="199">
        <v>0</v>
      </c>
      <c r="I44" s="199">
        <v>0</v>
      </c>
      <c r="J44" s="199">
        <v>0</v>
      </c>
      <c r="K44" s="199">
        <v>0</v>
      </c>
      <c r="L44" s="199">
        <v>0</v>
      </c>
      <c r="M44" s="199">
        <v>0</v>
      </c>
      <c r="N44" s="199">
        <v>0</v>
      </c>
      <c r="O44" s="199">
        <v>0</v>
      </c>
      <c r="P44" s="199">
        <v>0</v>
      </c>
      <c r="Q44" s="199">
        <v>0</v>
      </c>
      <c r="R44" s="199">
        <v>0</v>
      </c>
      <c r="S44" s="199">
        <v>0</v>
      </c>
      <c r="T44" s="199">
        <v>0</v>
      </c>
      <c r="U44" s="199">
        <v>0</v>
      </c>
      <c r="V44" s="199">
        <v>0</v>
      </c>
      <c r="W44" s="199">
        <v>0</v>
      </c>
      <c r="X44" s="199">
        <v>0</v>
      </c>
      <c r="Y44" s="199">
        <v>0</v>
      </c>
      <c r="Z44" s="199">
        <v>0</v>
      </c>
      <c r="AA44" s="199">
        <v>0</v>
      </c>
      <c r="AB44" s="199">
        <v>0</v>
      </c>
      <c r="AC44" s="199">
        <v>2.08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12.11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78.91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0</v>
      </c>
      <c r="E45" s="199">
        <v>0</v>
      </c>
      <c r="F45" s="199">
        <v>0</v>
      </c>
      <c r="G45" s="199">
        <v>0</v>
      </c>
      <c r="H45" s="199">
        <v>0</v>
      </c>
      <c r="I45" s="199">
        <v>0</v>
      </c>
      <c r="J45" s="199">
        <v>0</v>
      </c>
      <c r="K45" s="199">
        <v>0</v>
      </c>
      <c r="L45" s="199">
        <v>0</v>
      </c>
      <c r="M45" s="199">
        <v>0</v>
      </c>
      <c r="N45" s="199">
        <v>0</v>
      </c>
      <c r="O45" s="199">
        <v>0</v>
      </c>
      <c r="P45" s="199">
        <v>0</v>
      </c>
      <c r="Q45" s="199">
        <v>0</v>
      </c>
      <c r="R45" s="199">
        <v>0</v>
      </c>
      <c r="S45" s="199">
        <v>0</v>
      </c>
      <c r="T45" s="199">
        <v>0</v>
      </c>
      <c r="U45" s="199">
        <v>0</v>
      </c>
      <c r="V45" s="199">
        <v>0</v>
      </c>
      <c r="W45" s="199">
        <v>0</v>
      </c>
      <c r="X45" s="199">
        <v>0</v>
      </c>
      <c r="Y45" s="199">
        <v>0</v>
      </c>
      <c r="Z45" s="199">
        <v>0</v>
      </c>
      <c r="AA45" s="199">
        <v>0</v>
      </c>
      <c r="AB45" s="199">
        <v>0</v>
      </c>
      <c r="AC45" s="199">
        <v>2.08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12.11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78.91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0</v>
      </c>
      <c r="E46" s="199">
        <v>0</v>
      </c>
      <c r="F46" s="199">
        <v>0</v>
      </c>
      <c r="G46" s="199">
        <v>0</v>
      </c>
      <c r="H46" s="199">
        <v>0</v>
      </c>
      <c r="I46" s="199">
        <v>0</v>
      </c>
      <c r="J46" s="199">
        <v>0</v>
      </c>
      <c r="K46" s="199">
        <v>0</v>
      </c>
      <c r="L46" s="199">
        <v>0</v>
      </c>
      <c r="M46" s="199">
        <v>0</v>
      </c>
      <c r="N46" s="199">
        <v>0</v>
      </c>
      <c r="O46" s="199">
        <v>0</v>
      </c>
      <c r="P46" s="199">
        <v>0</v>
      </c>
      <c r="Q46" s="199">
        <v>0</v>
      </c>
      <c r="R46" s="199">
        <v>0</v>
      </c>
      <c r="S46" s="199">
        <v>0</v>
      </c>
      <c r="T46" s="199">
        <v>0</v>
      </c>
      <c r="U46" s="199">
        <v>0</v>
      </c>
      <c r="V46" s="199">
        <v>0</v>
      </c>
      <c r="W46" s="199">
        <v>0</v>
      </c>
      <c r="X46" s="199">
        <v>0</v>
      </c>
      <c r="Y46" s="199">
        <v>0</v>
      </c>
      <c r="Z46" s="199">
        <v>0</v>
      </c>
      <c r="AA46" s="199">
        <v>0</v>
      </c>
      <c r="AB46" s="199">
        <v>0</v>
      </c>
      <c r="AC46" s="199">
        <v>2.08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12.11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78.91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0</v>
      </c>
      <c r="E47" s="199">
        <v>0</v>
      </c>
      <c r="F47" s="199">
        <v>0</v>
      </c>
      <c r="G47" s="199">
        <v>0</v>
      </c>
      <c r="H47" s="199">
        <v>0</v>
      </c>
      <c r="I47" s="199">
        <v>0</v>
      </c>
      <c r="J47" s="199">
        <v>0</v>
      </c>
      <c r="K47" s="199">
        <v>0</v>
      </c>
      <c r="L47" s="199">
        <v>0</v>
      </c>
      <c r="M47" s="199">
        <v>0</v>
      </c>
      <c r="N47" s="199">
        <v>0</v>
      </c>
      <c r="O47" s="199">
        <v>0</v>
      </c>
      <c r="P47" s="199">
        <v>0</v>
      </c>
      <c r="Q47" s="199">
        <v>0</v>
      </c>
      <c r="R47" s="199">
        <v>0</v>
      </c>
      <c r="S47" s="199">
        <v>0</v>
      </c>
      <c r="T47" s="199">
        <v>0</v>
      </c>
      <c r="U47" s="199">
        <v>0</v>
      </c>
      <c r="V47" s="199">
        <v>0</v>
      </c>
      <c r="W47" s="199">
        <v>0</v>
      </c>
      <c r="X47" s="199">
        <v>0</v>
      </c>
      <c r="Y47" s="199">
        <v>0</v>
      </c>
      <c r="Z47" s="199">
        <v>0</v>
      </c>
      <c r="AA47" s="199">
        <v>0</v>
      </c>
      <c r="AB47" s="199">
        <v>0</v>
      </c>
      <c r="AC47" s="199">
        <v>2.14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12.11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78.91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0</v>
      </c>
      <c r="E48" s="199">
        <v>0</v>
      </c>
      <c r="F48" s="199">
        <v>0</v>
      </c>
      <c r="G48" s="199">
        <v>0</v>
      </c>
      <c r="H48" s="199">
        <v>0</v>
      </c>
      <c r="I48" s="199">
        <v>0</v>
      </c>
      <c r="J48" s="199">
        <v>0</v>
      </c>
      <c r="K48" s="199">
        <v>0</v>
      </c>
      <c r="L48" s="199">
        <v>0</v>
      </c>
      <c r="M48" s="199">
        <v>0</v>
      </c>
      <c r="N48" s="199">
        <v>0</v>
      </c>
      <c r="O48" s="199">
        <v>0</v>
      </c>
      <c r="P48" s="199">
        <v>0</v>
      </c>
      <c r="Q48" s="199">
        <v>0</v>
      </c>
      <c r="R48" s="199">
        <v>0</v>
      </c>
      <c r="S48" s="199">
        <v>0</v>
      </c>
      <c r="T48" s="199">
        <v>0</v>
      </c>
      <c r="U48" s="199">
        <v>0</v>
      </c>
      <c r="V48" s="199">
        <v>0</v>
      </c>
      <c r="W48" s="199">
        <v>0</v>
      </c>
      <c r="X48" s="199">
        <v>0</v>
      </c>
      <c r="Y48" s="199">
        <v>0</v>
      </c>
      <c r="Z48" s="199">
        <v>0</v>
      </c>
      <c r="AA48" s="199">
        <v>0</v>
      </c>
      <c r="AB48" s="199">
        <v>0</v>
      </c>
      <c r="AC48" s="199">
        <v>2.14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12.11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78.91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0</v>
      </c>
      <c r="E49" s="199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199">
        <v>0</v>
      </c>
      <c r="L49" s="199">
        <v>0</v>
      </c>
      <c r="M49" s="199">
        <v>0</v>
      </c>
      <c r="N49" s="199">
        <v>0</v>
      </c>
      <c r="O49" s="199">
        <v>0</v>
      </c>
      <c r="P49" s="199">
        <v>0</v>
      </c>
      <c r="Q49" s="199">
        <v>0</v>
      </c>
      <c r="R49" s="199">
        <v>0</v>
      </c>
      <c r="S49" s="199">
        <v>0</v>
      </c>
      <c r="T49" s="199">
        <v>0</v>
      </c>
      <c r="U49" s="199">
        <v>0</v>
      </c>
      <c r="V49" s="199">
        <v>0</v>
      </c>
      <c r="W49" s="199">
        <v>0</v>
      </c>
      <c r="X49" s="199">
        <v>0</v>
      </c>
      <c r="Y49" s="199">
        <v>0</v>
      </c>
      <c r="Z49" s="199">
        <v>0</v>
      </c>
      <c r="AA49" s="199">
        <v>0</v>
      </c>
      <c r="AB49" s="199">
        <v>0</v>
      </c>
      <c r="AC49" s="199">
        <v>2.14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12.11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81.12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0</v>
      </c>
      <c r="E50" s="199">
        <v>0</v>
      </c>
      <c r="F50" s="199">
        <v>0</v>
      </c>
      <c r="G50" s="199">
        <v>0</v>
      </c>
      <c r="H50" s="199">
        <v>0</v>
      </c>
      <c r="I50" s="199">
        <v>0</v>
      </c>
      <c r="J50" s="199">
        <v>0</v>
      </c>
      <c r="K50" s="199">
        <v>0</v>
      </c>
      <c r="L50" s="199">
        <v>0</v>
      </c>
      <c r="M50" s="199">
        <v>0</v>
      </c>
      <c r="N50" s="199">
        <v>0</v>
      </c>
      <c r="O50" s="199">
        <v>0</v>
      </c>
      <c r="P50" s="199">
        <v>0</v>
      </c>
      <c r="Q50" s="199">
        <v>0</v>
      </c>
      <c r="R50" s="199">
        <v>0</v>
      </c>
      <c r="S50" s="199">
        <v>0</v>
      </c>
      <c r="T50" s="199">
        <v>0</v>
      </c>
      <c r="U50" s="199">
        <v>0</v>
      </c>
      <c r="V50" s="199">
        <v>0</v>
      </c>
      <c r="W50" s="199">
        <v>0</v>
      </c>
      <c r="X50" s="199">
        <v>0</v>
      </c>
      <c r="Y50" s="199">
        <v>0</v>
      </c>
      <c r="Z50" s="199">
        <v>0</v>
      </c>
      <c r="AA50" s="199">
        <v>0</v>
      </c>
      <c r="AB50" s="199">
        <v>0</v>
      </c>
      <c r="AC50" s="199">
        <v>2.14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12.11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78.91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0</v>
      </c>
      <c r="E51" s="199">
        <v>0</v>
      </c>
      <c r="F51" s="199">
        <v>0</v>
      </c>
      <c r="G51" s="199">
        <v>0</v>
      </c>
      <c r="H51" s="199">
        <v>0</v>
      </c>
      <c r="I51" s="199">
        <v>0</v>
      </c>
      <c r="J51" s="199">
        <v>0</v>
      </c>
      <c r="K51" s="199">
        <v>0</v>
      </c>
      <c r="L51" s="199">
        <v>0</v>
      </c>
      <c r="M51" s="199">
        <v>0</v>
      </c>
      <c r="N51" s="199">
        <v>0</v>
      </c>
      <c r="O51" s="199">
        <v>0</v>
      </c>
      <c r="P51" s="199">
        <v>0</v>
      </c>
      <c r="Q51" s="199">
        <v>0</v>
      </c>
      <c r="R51" s="199">
        <v>0</v>
      </c>
      <c r="S51" s="199">
        <v>0</v>
      </c>
      <c r="T51" s="199">
        <v>0</v>
      </c>
      <c r="U51" s="199">
        <v>0</v>
      </c>
      <c r="V51" s="199">
        <v>0</v>
      </c>
      <c r="W51" s="199">
        <v>0</v>
      </c>
      <c r="X51" s="199">
        <v>0</v>
      </c>
      <c r="Y51" s="199">
        <v>0</v>
      </c>
      <c r="Z51" s="199">
        <v>0</v>
      </c>
      <c r="AA51" s="199">
        <v>0</v>
      </c>
      <c r="AB51" s="199">
        <v>0</v>
      </c>
      <c r="AC51" s="199">
        <v>2.2000000000000002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12.11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75.03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0</v>
      </c>
      <c r="E52" s="199">
        <v>0</v>
      </c>
      <c r="F52" s="199">
        <v>0</v>
      </c>
      <c r="G52" s="199">
        <v>0</v>
      </c>
      <c r="H52" s="199">
        <v>0</v>
      </c>
      <c r="I52" s="199">
        <v>0</v>
      </c>
      <c r="J52" s="199">
        <v>0</v>
      </c>
      <c r="K52" s="199">
        <v>0</v>
      </c>
      <c r="L52" s="199">
        <v>0</v>
      </c>
      <c r="M52" s="199">
        <v>0</v>
      </c>
      <c r="N52" s="199">
        <v>0</v>
      </c>
      <c r="O52" s="199">
        <v>0</v>
      </c>
      <c r="P52" s="199">
        <v>0</v>
      </c>
      <c r="Q52" s="199">
        <v>0</v>
      </c>
      <c r="R52" s="199">
        <v>0</v>
      </c>
      <c r="S52" s="199">
        <v>0</v>
      </c>
      <c r="T52" s="199">
        <v>0</v>
      </c>
      <c r="U52" s="199">
        <v>0</v>
      </c>
      <c r="V52" s="199">
        <v>0</v>
      </c>
      <c r="W52" s="199">
        <v>0</v>
      </c>
      <c r="X52" s="199">
        <v>0</v>
      </c>
      <c r="Y52" s="199">
        <v>0</v>
      </c>
      <c r="Z52" s="199">
        <v>0</v>
      </c>
      <c r="AA52" s="199">
        <v>0</v>
      </c>
      <c r="AB52" s="199">
        <v>0</v>
      </c>
      <c r="AC52" s="199">
        <v>2.2000000000000002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12.11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75.03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0</v>
      </c>
      <c r="E53" s="199">
        <v>0</v>
      </c>
      <c r="F53" s="199">
        <v>0</v>
      </c>
      <c r="G53" s="199">
        <v>0</v>
      </c>
      <c r="H53" s="199">
        <v>0</v>
      </c>
      <c r="I53" s="199">
        <v>0</v>
      </c>
      <c r="J53" s="199">
        <v>0</v>
      </c>
      <c r="K53" s="199">
        <v>0</v>
      </c>
      <c r="L53" s="199">
        <v>0</v>
      </c>
      <c r="M53" s="199">
        <v>0</v>
      </c>
      <c r="N53" s="199">
        <v>0</v>
      </c>
      <c r="O53" s="199">
        <v>0</v>
      </c>
      <c r="P53" s="199">
        <v>0</v>
      </c>
      <c r="Q53" s="199">
        <v>0</v>
      </c>
      <c r="R53" s="199">
        <v>0</v>
      </c>
      <c r="S53" s="199">
        <v>0</v>
      </c>
      <c r="T53" s="199">
        <v>0</v>
      </c>
      <c r="U53" s="199">
        <v>0</v>
      </c>
      <c r="V53" s="199">
        <v>0</v>
      </c>
      <c r="W53" s="199">
        <v>0</v>
      </c>
      <c r="X53" s="199">
        <v>0</v>
      </c>
      <c r="Y53" s="199">
        <v>0</v>
      </c>
      <c r="Z53" s="199">
        <v>0</v>
      </c>
      <c r="AA53" s="199">
        <v>0</v>
      </c>
      <c r="AB53" s="199">
        <v>0</v>
      </c>
      <c r="AC53" s="199">
        <v>2.2000000000000002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12.11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75.03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0</v>
      </c>
      <c r="E54" s="199">
        <v>0</v>
      </c>
      <c r="F54" s="199">
        <v>0</v>
      </c>
      <c r="G54" s="199">
        <v>0</v>
      </c>
      <c r="H54" s="199">
        <v>0</v>
      </c>
      <c r="I54" s="199">
        <v>0</v>
      </c>
      <c r="J54" s="199">
        <v>0</v>
      </c>
      <c r="K54" s="199">
        <v>0</v>
      </c>
      <c r="L54" s="199">
        <v>0</v>
      </c>
      <c r="M54" s="199">
        <v>0</v>
      </c>
      <c r="N54" s="199">
        <v>0</v>
      </c>
      <c r="O54" s="199">
        <v>0</v>
      </c>
      <c r="P54" s="199">
        <v>0</v>
      </c>
      <c r="Q54" s="199">
        <v>0</v>
      </c>
      <c r="R54" s="199">
        <v>0</v>
      </c>
      <c r="S54" s="199">
        <v>0</v>
      </c>
      <c r="T54" s="199">
        <v>0</v>
      </c>
      <c r="U54" s="199">
        <v>0</v>
      </c>
      <c r="V54" s="199">
        <v>0</v>
      </c>
      <c r="W54" s="199">
        <v>0</v>
      </c>
      <c r="X54" s="199">
        <v>0</v>
      </c>
      <c r="Y54" s="199">
        <v>0</v>
      </c>
      <c r="Z54" s="199">
        <v>0</v>
      </c>
      <c r="AA54" s="199">
        <v>0</v>
      </c>
      <c r="AB54" s="199">
        <v>0</v>
      </c>
      <c r="AC54" s="199">
        <v>2.2000000000000002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12.11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75.03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0</v>
      </c>
      <c r="E55" s="199">
        <v>0</v>
      </c>
      <c r="F55" s="199">
        <v>0</v>
      </c>
      <c r="G55" s="199">
        <v>0</v>
      </c>
      <c r="H55" s="199">
        <v>0</v>
      </c>
      <c r="I55" s="199">
        <v>0</v>
      </c>
      <c r="J55" s="199">
        <v>0</v>
      </c>
      <c r="K55" s="199">
        <v>0</v>
      </c>
      <c r="L55" s="199">
        <v>0</v>
      </c>
      <c r="M55" s="199">
        <v>0</v>
      </c>
      <c r="N55" s="199">
        <v>0</v>
      </c>
      <c r="O55" s="199">
        <v>0</v>
      </c>
      <c r="P55" s="199">
        <v>0</v>
      </c>
      <c r="Q55" s="199">
        <v>0</v>
      </c>
      <c r="R55" s="199">
        <v>0</v>
      </c>
      <c r="S55" s="199">
        <v>0</v>
      </c>
      <c r="T55" s="199">
        <v>0</v>
      </c>
      <c r="U55" s="199">
        <v>0</v>
      </c>
      <c r="V55" s="199">
        <v>0</v>
      </c>
      <c r="W55" s="199">
        <v>0</v>
      </c>
      <c r="X55" s="199">
        <v>0</v>
      </c>
      <c r="Y55" s="199">
        <v>0</v>
      </c>
      <c r="Z55" s="199">
        <v>0</v>
      </c>
      <c r="AA55" s="199">
        <v>0</v>
      </c>
      <c r="AB55" s="199">
        <v>0</v>
      </c>
      <c r="AC55" s="199">
        <v>2.2000000000000002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12.11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77.239999999999995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0</v>
      </c>
      <c r="E56" s="199">
        <v>0</v>
      </c>
      <c r="F56" s="199">
        <v>0</v>
      </c>
      <c r="G56" s="199">
        <v>0</v>
      </c>
      <c r="H56" s="199">
        <v>0</v>
      </c>
      <c r="I56" s="199">
        <v>0</v>
      </c>
      <c r="J56" s="199">
        <v>0</v>
      </c>
      <c r="K56" s="199">
        <v>0</v>
      </c>
      <c r="L56" s="199">
        <v>0</v>
      </c>
      <c r="M56" s="199">
        <v>0</v>
      </c>
      <c r="N56" s="199">
        <v>0</v>
      </c>
      <c r="O56" s="199">
        <v>0</v>
      </c>
      <c r="P56" s="199">
        <v>0</v>
      </c>
      <c r="Q56" s="199">
        <v>0</v>
      </c>
      <c r="R56" s="199">
        <v>0</v>
      </c>
      <c r="S56" s="199">
        <v>0</v>
      </c>
      <c r="T56" s="199">
        <v>0</v>
      </c>
      <c r="U56" s="199">
        <v>0</v>
      </c>
      <c r="V56" s="199">
        <v>0</v>
      </c>
      <c r="W56" s="199">
        <v>0</v>
      </c>
      <c r="X56" s="199">
        <v>0</v>
      </c>
      <c r="Y56" s="199">
        <v>0</v>
      </c>
      <c r="Z56" s="199">
        <v>0</v>
      </c>
      <c r="AA56" s="199">
        <v>0</v>
      </c>
      <c r="AB56" s="199">
        <v>0</v>
      </c>
      <c r="AC56" s="199">
        <v>2.2000000000000002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12.11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75.03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0</v>
      </c>
      <c r="E57" s="199">
        <v>0</v>
      </c>
      <c r="F57" s="199">
        <v>0</v>
      </c>
      <c r="G57" s="199">
        <v>0</v>
      </c>
      <c r="H57" s="199">
        <v>0</v>
      </c>
      <c r="I57" s="199">
        <v>0</v>
      </c>
      <c r="J57" s="199">
        <v>0</v>
      </c>
      <c r="K57" s="199">
        <v>0</v>
      </c>
      <c r="L57" s="199">
        <v>0</v>
      </c>
      <c r="M57" s="199">
        <v>0</v>
      </c>
      <c r="N57" s="199">
        <v>0</v>
      </c>
      <c r="O57" s="199">
        <v>0</v>
      </c>
      <c r="P57" s="199">
        <v>0</v>
      </c>
      <c r="Q57" s="199">
        <v>0</v>
      </c>
      <c r="R57" s="199">
        <v>0</v>
      </c>
      <c r="S57" s="199">
        <v>0</v>
      </c>
      <c r="T57" s="199">
        <v>0</v>
      </c>
      <c r="U57" s="199">
        <v>0</v>
      </c>
      <c r="V57" s="199">
        <v>0</v>
      </c>
      <c r="W57" s="199">
        <v>0</v>
      </c>
      <c r="X57" s="199">
        <v>0</v>
      </c>
      <c r="Y57" s="199">
        <v>0</v>
      </c>
      <c r="Z57" s="199">
        <v>0</v>
      </c>
      <c r="AA57" s="199">
        <v>0</v>
      </c>
      <c r="AB57" s="199">
        <v>0</v>
      </c>
      <c r="AC57" s="199">
        <v>2.2000000000000002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12.11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75.03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0</v>
      </c>
      <c r="E58" s="199">
        <v>0</v>
      </c>
      <c r="F58" s="199">
        <v>0</v>
      </c>
      <c r="G58" s="199">
        <v>0</v>
      </c>
      <c r="H58" s="199">
        <v>0</v>
      </c>
      <c r="I58" s="199">
        <v>0</v>
      </c>
      <c r="J58" s="199">
        <v>0</v>
      </c>
      <c r="K58" s="199">
        <v>0</v>
      </c>
      <c r="L58" s="199">
        <v>0</v>
      </c>
      <c r="M58" s="199">
        <v>0</v>
      </c>
      <c r="N58" s="199">
        <v>0</v>
      </c>
      <c r="O58" s="199">
        <v>0</v>
      </c>
      <c r="P58" s="199">
        <v>0</v>
      </c>
      <c r="Q58" s="199">
        <v>0</v>
      </c>
      <c r="R58" s="199">
        <v>0</v>
      </c>
      <c r="S58" s="199">
        <v>0</v>
      </c>
      <c r="T58" s="199">
        <v>0</v>
      </c>
      <c r="U58" s="199">
        <v>0</v>
      </c>
      <c r="V58" s="199">
        <v>0</v>
      </c>
      <c r="W58" s="199">
        <v>0</v>
      </c>
      <c r="X58" s="199">
        <v>0</v>
      </c>
      <c r="Y58" s="199">
        <v>0</v>
      </c>
      <c r="Z58" s="199">
        <v>0</v>
      </c>
      <c r="AA58" s="199">
        <v>0</v>
      </c>
      <c r="AB58" s="199">
        <v>0</v>
      </c>
      <c r="AC58" s="199">
        <v>2.2000000000000002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12.11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75.03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0</v>
      </c>
      <c r="E59" s="199">
        <v>0</v>
      </c>
      <c r="F59" s="199">
        <v>0</v>
      </c>
      <c r="G59" s="199">
        <v>0</v>
      </c>
      <c r="H59" s="199">
        <v>0</v>
      </c>
      <c r="I59" s="199">
        <v>0</v>
      </c>
      <c r="J59" s="199">
        <v>0</v>
      </c>
      <c r="K59" s="199">
        <v>0</v>
      </c>
      <c r="L59" s="199">
        <v>0</v>
      </c>
      <c r="M59" s="199">
        <v>0</v>
      </c>
      <c r="N59" s="199">
        <v>0</v>
      </c>
      <c r="O59" s="199">
        <v>0</v>
      </c>
      <c r="P59" s="199">
        <v>0</v>
      </c>
      <c r="Q59" s="199">
        <v>0</v>
      </c>
      <c r="R59" s="199">
        <v>0</v>
      </c>
      <c r="S59" s="199">
        <v>0</v>
      </c>
      <c r="T59" s="199">
        <v>0</v>
      </c>
      <c r="U59" s="199">
        <v>0</v>
      </c>
      <c r="V59" s="199">
        <v>0</v>
      </c>
      <c r="W59" s="199">
        <v>0</v>
      </c>
      <c r="X59" s="199">
        <v>0</v>
      </c>
      <c r="Y59" s="199">
        <v>0</v>
      </c>
      <c r="Z59" s="199">
        <v>0</v>
      </c>
      <c r="AA59" s="199">
        <v>0</v>
      </c>
      <c r="AB59" s="199">
        <v>0</v>
      </c>
      <c r="AC59" s="199">
        <v>2.2000000000000002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12.11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75.03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0</v>
      </c>
      <c r="E60" s="199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199">
        <v>0</v>
      </c>
      <c r="L60" s="199">
        <v>0</v>
      </c>
      <c r="M60" s="199">
        <v>0</v>
      </c>
      <c r="N60" s="199">
        <v>0</v>
      </c>
      <c r="O60" s="199">
        <v>0</v>
      </c>
      <c r="P60" s="199">
        <v>0</v>
      </c>
      <c r="Q60" s="199">
        <v>0</v>
      </c>
      <c r="R60" s="199">
        <v>0</v>
      </c>
      <c r="S60" s="199">
        <v>0</v>
      </c>
      <c r="T60" s="199">
        <v>0</v>
      </c>
      <c r="U60" s="199">
        <v>0</v>
      </c>
      <c r="V60" s="199">
        <v>0</v>
      </c>
      <c r="W60" s="199">
        <v>0</v>
      </c>
      <c r="X60" s="199">
        <v>0</v>
      </c>
      <c r="Y60" s="199">
        <v>0</v>
      </c>
      <c r="Z60" s="199">
        <v>0</v>
      </c>
      <c r="AA60" s="199">
        <v>0</v>
      </c>
      <c r="AB60" s="199">
        <v>0</v>
      </c>
      <c r="AC60" s="199">
        <v>2.2000000000000002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12.11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75.03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0</v>
      </c>
      <c r="E61" s="199">
        <v>0</v>
      </c>
      <c r="F61" s="199">
        <v>0</v>
      </c>
      <c r="G61" s="199">
        <v>0</v>
      </c>
      <c r="H61" s="199">
        <v>0</v>
      </c>
      <c r="I61" s="199">
        <v>0</v>
      </c>
      <c r="J61" s="199">
        <v>0</v>
      </c>
      <c r="K61" s="199">
        <v>0</v>
      </c>
      <c r="L61" s="199">
        <v>0</v>
      </c>
      <c r="M61" s="199">
        <v>0</v>
      </c>
      <c r="N61" s="199">
        <v>0</v>
      </c>
      <c r="O61" s="199">
        <v>0</v>
      </c>
      <c r="P61" s="199">
        <v>0</v>
      </c>
      <c r="Q61" s="199">
        <v>0</v>
      </c>
      <c r="R61" s="199">
        <v>0</v>
      </c>
      <c r="S61" s="199">
        <v>0</v>
      </c>
      <c r="T61" s="199">
        <v>0</v>
      </c>
      <c r="U61" s="199">
        <v>0</v>
      </c>
      <c r="V61" s="199">
        <v>0</v>
      </c>
      <c r="W61" s="199">
        <v>0</v>
      </c>
      <c r="X61" s="199">
        <v>0</v>
      </c>
      <c r="Y61" s="199">
        <v>0</v>
      </c>
      <c r="Z61" s="199">
        <v>0</v>
      </c>
      <c r="AA61" s="199">
        <v>0</v>
      </c>
      <c r="AB61" s="199">
        <v>0</v>
      </c>
      <c r="AC61" s="199">
        <v>2.2000000000000002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12.11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77.239999999999995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0</v>
      </c>
      <c r="E62" s="199">
        <v>0</v>
      </c>
      <c r="F62" s="199">
        <v>0</v>
      </c>
      <c r="G62" s="199">
        <v>0</v>
      </c>
      <c r="H62" s="199">
        <v>0</v>
      </c>
      <c r="I62" s="199">
        <v>0</v>
      </c>
      <c r="J62" s="199">
        <v>0</v>
      </c>
      <c r="K62" s="199">
        <v>0</v>
      </c>
      <c r="L62" s="199">
        <v>0</v>
      </c>
      <c r="M62" s="199">
        <v>0</v>
      </c>
      <c r="N62" s="199">
        <v>0</v>
      </c>
      <c r="O62" s="199">
        <v>0</v>
      </c>
      <c r="P62" s="199">
        <v>0</v>
      </c>
      <c r="Q62" s="199">
        <v>0</v>
      </c>
      <c r="R62" s="199">
        <v>0</v>
      </c>
      <c r="S62" s="199">
        <v>0</v>
      </c>
      <c r="T62" s="199">
        <v>0</v>
      </c>
      <c r="U62" s="199">
        <v>0</v>
      </c>
      <c r="V62" s="199">
        <v>0</v>
      </c>
      <c r="W62" s="199">
        <v>0</v>
      </c>
      <c r="X62" s="199">
        <v>0</v>
      </c>
      <c r="Y62" s="199">
        <v>0</v>
      </c>
      <c r="Z62" s="199">
        <v>0</v>
      </c>
      <c r="AA62" s="199">
        <v>0</v>
      </c>
      <c r="AB62" s="199">
        <v>0</v>
      </c>
      <c r="AC62" s="199">
        <v>2.2000000000000002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12.11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77.239999999999995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199">
        <v>0</v>
      </c>
      <c r="P63" s="199">
        <v>0</v>
      </c>
      <c r="Q63" s="199">
        <v>0</v>
      </c>
      <c r="R63" s="199">
        <v>0</v>
      </c>
      <c r="S63" s="199">
        <v>0</v>
      </c>
      <c r="T63" s="199">
        <v>0</v>
      </c>
      <c r="U63" s="199">
        <v>0</v>
      </c>
      <c r="V63" s="199">
        <v>0</v>
      </c>
      <c r="W63" s="199">
        <v>0</v>
      </c>
      <c r="X63" s="199">
        <v>0</v>
      </c>
      <c r="Y63" s="199">
        <v>0</v>
      </c>
      <c r="Z63" s="199">
        <v>0</v>
      </c>
      <c r="AA63" s="199">
        <v>0</v>
      </c>
      <c r="AB63" s="199">
        <v>0</v>
      </c>
      <c r="AC63" s="199">
        <v>2.2000000000000002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12.11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77.239999999999995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0</v>
      </c>
      <c r="E64" s="199">
        <v>0</v>
      </c>
      <c r="F64" s="199">
        <v>0</v>
      </c>
      <c r="G64" s="199">
        <v>0</v>
      </c>
      <c r="H64" s="199">
        <v>0</v>
      </c>
      <c r="I64" s="199">
        <v>0</v>
      </c>
      <c r="J64" s="199">
        <v>0</v>
      </c>
      <c r="K64" s="199">
        <v>0</v>
      </c>
      <c r="L64" s="199">
        <v>0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2.76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12.11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77.239999999999995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0</v>
      </c>
      <c r="E65" s="199">
        <v>0</v>
      </c>
      <c r="F65" s="199">
        <v>0</v>
      </c>
      <c r="G65" s="199">
        <v>0</v>
      </c>
      <c r="H65" s="199">
        <v>0</v>
      </c>
      <c r="I65" s="199">
        <v>0</v>
      </c>
      <c r="J65" s="199">
        <v>0</v>
      </c>
      <c r="K65" s="199">
        <v>0</v>
      </c>
      <c r="L65" s="199">
        <v>0</v>
      </c>
      <c r="M65" s="199">
        <v>0</v>
      </c>
      <c r="N65" s="199">
        <v>0</v>
      </c>
      <c r="O65" s="199">
        <v>0</v>
      </c>
      <c r="P65" s="199">
        <v>0</v>
      </c>
      <c r="Q65" s="199">
        <v>0</v>
      </c>
      <c r="R65" s="199">
        <v>0</v>
      </c>
      <c r="S65" s="199">
        <v>0</v>
      </c>
      <c r="T65" s="199">
        <v>0</v>
      </c>
      <c r="U65" s="199">
        <v>0</v>
      </c>
      <c r="V65" s="199">
        <v>0</v>
      </c>
      <c r="W65" s="199">
        <v>0</v>
      </c>
      <c r="X65" s="199">
        <v>0</v>
      </c>
      <c r="Y65" s="199">
        <v>0</v>
      </c>
      <c r="Z65" s="199">
        <v>0</v>
      </c>
      <c r="AA65" s="199">
        <v>0</v>
      </c>
      <c r="AB65" s="199">
        <v>0</v>
      </c>
      <c r="AC65" s="199">
        <v>2.76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12.11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77.239999999999995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0</v>
      </c>
      <c r="E66" s="199">
        <v>0</v>
      </c>
      <c r="F66" s="199">
        <v>0</v>
      </c>
      <c r="G66" s="199">
        <v>0</v>
      </c>
      <c r="H66" s="199">
        <v>0</v>
      </c>
      <c r="I66" s="199">
        <v>0</v>
      </c>
      <c r="J66" s="199">
        <v>0</v>
      </c>
      <c r="K66" s="199">
        <v>0</v>
      </c>
      <c r="L66" s="199">
        <v>0</v>
      </c>
      <c r="M66" s="199">
        <v>0</v>
      </c>
      <c r="N66" s="199">
        <v>0</v>
      </c>
      <c r="O66" s="199">
        <v>0</v>
      </c>
      <c r="P66" s="199">
        <v>0</v>
      </c>
      <c r="Q66" s="199">
        <v>0</v>
      </c>
      <c r="R66" s="199">
        <v>0</v>
      </c>
      <c r="S66" s="199">
        <v>0</v>
      </c>
      <c r="T66" s="199">
        <v>0</v>
      </c>
      <c r="U66" s="199">
        <v>0</v>
      </c>
      <c r="V66" s="199">
        <v>0</v>
      </c>
      <c r="W66" s="199">
        <v>0</v>
      </c>
      <c r="X66" s="199">
        <v>0</v>
      </c>
      <c r="Y66" s="199">
        <v>0</v>
      </c>
      <c r="Z66" s="199">
        <v>0</v>
      </c>
      <c r="AA66" s="199">
        <v>0</v>
      </c>
      <c r="AB66" s="199">
        <v>0</v>
      </c>
      <c r="AC66" s="199">
        <v>2.76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12.11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77.239999999999995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0</v>
      </c>
      <c r="E67" s="199">
        <v>0</v>
      </c>
      <c r="F67" s="199">
        <v>0</v>
      </c>
      <c r="G67" s="199">
        <v>0</v>
      </c>
      <c r="H67" s="199">
        <v>0</v>
      </c>
      <c r="I67" s="199">
        <v>0</v>
      </c>
      <c r="J67" s="199">
        <v>0</v>
      </c>
      <c r="K67" s="199">
        <v>0</v>
      </c>
      <c r="L67" s="199">
        <v>0</v>
      </c>
      <c r="M67" s="199">
        <v>0</v>
      </c>
      <c r="N67" s="199">
        <v>0</v>
      </c>
      <c r="O67" s="199">
        <v>0</v>
      </c>
      <c r="P67" s="199">
        <v>0</v>
      </c>
      <c r="Q67" s="199">
        <v>0</v>
      </c>
      <c r="R67" s="199">
        <v>0</v>
      </c>
      <c r="S67" s="199">
        <v>0</v>
      </c>
      <c r="T67" s="199">
        <v>0</v>
      </c>
      <c r="U67" s="199">
        <v>0</v>
      </c>
      <c r="V67" s="199">
        <v>0</v>
      </c>
      <c r="W67" s="199">
        <v>0</v>
      </c>
      <c r="X67" s="199">
        <v>0</v>
      </c>
      <c r="Y67" s="199">
        <v>0</v>
      </c>
      <c r="Z67" s="199">
        <v>0</v>
      </c>
      <c r="AA67" s="199">
        <v>0</v>
      </c>
      <c r="AB67" s="199">
        <v>0</v>
      </c>
      <c r="AC67" s="199">
        <v>2.76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12.11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77.72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0</v>
      </c>
      <c r="E68" s="199">
        <v>0</v>
      </c>
      <c r="F68" s="199">
        <v>0</v>
      </c>
      <c r="G68" s="199">
        <v>0</v>
      </c>
      <c r="H68" s="199">
        <v>0</v>
      </c>
      <c r="I68" s="199">
        <v>0</v>
      </c>
      <c r="J68" s="199">
        <v>0</v>
      </c>
      <c r="K68" s="199">
        <v>0</v>
      </c>
      <c r="L68" s="199">
        <v>0</v>
      </c>
      <c r="M68" s="199">
        <v>0</v>
      </c>
      <c r="N68" s="199">
        <v>0</v>
      </c>
      <c r="O68" s="199">
        <v>0</v>
      </c>
      <c r="P68" s="199">
        <v>0</v>
      </c>
      <c r="Q68" s="199">
        <v>0</v>
      </c>
      <c r="R68" s="199">
        <v>0</v>
      </c>
      <c r="S68" s="199">
        <v>0</v>
      </c>
      <c r="T68" s="199">
        <v>0</v>
      </c>
      <c r="U68" s="199">
        <v>0</v>
      </c>
      <c r="V68" s="199">
        <v>0</v>
      </c>
      <c r="W68" s="199">
        <v>0</v>
      </c>
      <c r="X68" s="199">
        <v>0</v>
      </c>
      <c r="Y68" s="199">
        <v>0</v>
      </c>
      <c r="Z68" s="199">
        <v>0</v>
      </c>
      <c r="AA68" s="199">
        <v>0</v>
      </c>
      <c r="AB68" s="199">
        <v>0</v>
      </c>
      <c r="AC68" s="199">
        <v>2.76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12.11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78.150000000000006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0</v>
      </c>
      <c r="E69" s="199">
        <v>0</v>
      </c>
      <c r="F69" s="199">
        <v>0</v>
      </c>
      <c r="G69" s="199">
        <v>0</v>
      </c>
      <c r="H69" s="199">
        <v>0</v>
      </c>
      <c r="I69" s="199">
        <v>0</v>
      </c>
      <c r="J69" s="199">
        <v>0</v>
      </c>
      <c r="K69" s="199">
        <v>0</v>
      </c>
      <c r="L69" s="199">
        <v>0</v>
      </c>
      <c r="M69" s="199">
        <v>0</v>
      </c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>
        <v>0</v>
      </c>
      <c r="V69" s="199">
        <v>0</v>
      </c>
      <c r="W69" s="199">
        <v>0</v>
      </c>
      <c r="X69" s="199">
        <v>0</v>
      </c>
      <c r="Y69" s="199">
        <v>0</v>
      </c>
      <c r="Z69" s="199">
        <v>0</v>
      </c>
      <c r="AA69" s="199">
        <v>0</v>
      </c>
      <c r="AB69" s="199">
        <v>0</v>
      </c>
      <c r="AC69" s="199">
        <v>2.17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12.11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78.83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0</v>
      </c>
      <c r="E70" s="199">
        <v>0</v>
      </c>
      <c r="F70" s="199">
        <v>0</v>
      </c>
      <c r="G70" s="199">
        <v>0</v>
      </c>
      <c r="H70" s="199">
        <v>0</v>
      </c>
      <c r="I70" s="199">
        <v>0</v>
      </c>
      <c r="J70" s="199">
        <v>0</v>
      </c>
      <c r="K70" s="199">
        <v>0</v>
      </c>
      <c r="L70" s="199">
        <v>0</v>
      </c>
      <c r="M70" s="199">
        <v>0</v>
      </c>
      <c r="N70" s="199">
        <v>0</v>
      </c>
      <c r="O70" s="199">
        <v>0</v>
      </c>
      <c r="P70" s="199">
        <v>0</v>
      </c>
      <c r="Q70" s="199">
        <v>0</v>
      </c>
      <c r="R70" s="199">
        <v>0</v>
      </c>
      <c r="S70" s="199">
        <v>0</v>
      </c>
      <c r="T70" s="199">
        <v>0</v>
      </c>
      <c r="U70" s="199">
        <v>0</v>
      </c>
      <c r="V70" s="199">
        <v>0</v>
      </c>
      <c r="W70" s="199">
        <v>0</v>
      </c>
      <c r="X70" s="199">
        <v>0</v>
      </c>
      <c r="Y70" s="199">
        <v>0</v>
      </c>
      <c r="Z70" s="199">
        <v>0</v>
      </c>
      <c r="AA70" s="199">
        <v>0</v>
      </c>
      <c r="AB70" s="199">
        <v>0</v>
      </c>
      <c r="AC70" s="199">
        <v>2.17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12.11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78.83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0</v>
      </c>
      <c r="E71" s="199">
        <v>0</v>
      </c>
      <c r="F71" s="199">
        <v>0</v>
      </c>
      <c r="G71" s="199">
        <v>0</v>
      </c>
      <c r="H71" s="199">
        <v>0</v>
      </c>
      <c r="I71" s="199">
        <v>0</v>
      </c>
      <c r="J71" s="199">
        <v>0</v>
      </c>
      <c r="K71" s="199">
        <v>0</v>
      </c>
      <c r="L71" s="199">
        <v>0</v>
      </c>
      <c r="M71" s="199">
        <v>0</v>
      </c>
      <c r="N71" s="199">
        <v>0</v>
      </c>
      <c r="O71" s="199">
        <v>0</v>
      </c>
      <c r="P71" s="199">
        <v>0</v>
      </c>
      <c r="Q71" s="199">
        <v>0</v>
      </c>
      <c r="R71" s="199">
        <v>0</v>
      </c>
      <c r="S71" s="199">
        <v>0</v>
      </c>
      <c r="T71" s="199">
        <v>0</v>
      </c>
      <c r="U71" s="199">
        <v>0</v>
      </c>
      <c r="V71" s="199">
        <v>0</v>
      </c>
      <c r="W71" s="199">
        <v>0</v>
      </c>
      <c r="X71" s="199">
        <v>0</v>
      </c>
      <c r="Y71" s="199">
        <v>0</v>
      </c>
      <c r="Z71" s="199">
        <v>0</v>
      </c>
      <c r="AA71" s="199">
        <v>0</v>
      </c>
      <c r="AB71" s="199">
        <v>0</v>
      </c>
      <c r="AC71" s="199">
        <v>2.5499999999999998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12.11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78.84</v>
      </c>
      <c r="AP71" s="199">
        <v>2.91</v>
      </c>
    </row>
    <row r="72" spans="1:42">
      <c r="A72" t="s">
        <v>114</v>
      </c>
      <c r="B72" s="199">
        <v>0</v>
      </c>
      <c r="C72" s="199">
        <v>0</v>
      </c>
      <c r="D72" s="199">
        <v>0</v>
      </c>
      <c r="E72" s="199">
        <v>0</v>
      </c>
      <c r="F72" s="199">
        <v>0</v>
      </c>
      <c r="G72" s="199">
        <v>0</v>
      </c>
      <c r="H72" s="199">
        <v>0</v>
      </c>
      <c r="I72" s="199">
        <v>0</v>
      </c>
      <c r="J72" s="199">
        <v>0</v>
      </c>
      <c r="K72" s="199">
        <v>0</v>
      </c>
      <c r="L72" s="199">
        <v>0</v>
      </c>
      <c r="M72" s="199">
        <v>0</v>
      </c>
      <c r="N72" s="199">
        <v>0</v>
      </c>
      <c r="O72" s="199">
        <v>0</v>
      </c>
      <c r="P72" s="199">
        <v>0</v>
      </c>
      <c r="Q72" s="199">
        <v>0</v>
      </c>
      <c r="R72" s="199">
        <v>0</v>
      </c>
      <c r="S72" s="199">
        <v>0</v>
      </c>
      <c r="T72" s="199">
        <v>0</v>
      </c>
      <c r="U72" s="199">
        <v>0</v>
      </c>
      <c r="V72" s="199">
        <v>0</v>
      </c>
      <c r="W72" s="199">
        <v>0</v>
      </c>
      <c r="X72" s="199">
        <v>0</v>
      </c>
      <c r="Y72" s="199">
        <v>0</v>
      </c>
      <c r="Z72" s="199">
        <v>0</v>
      </c>
      <c r="AA72" s="199">
        <v>0</v>
      </c>
      <c r="AB72" s="199">
        <v>0</v>
      </c>
      <c r="AC72" s="199">
        <v>2.76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12.11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78.97</v>
      </c>
      <c r="AP72" s="199">
        <v>2.91</v>
      </c>
    </row>
    <row r="73" spans="1:42">
      <c r="A73" t="s">
        <v>115</v>
      </c>
      <c r="B73" s="199">
        <v>0</v>
      </c>
      <c r="C73" s="199">
        <v>0</v>
      </c>
      <c r="D73" s="199">
        <v>0</v>
      </c>
      <c r="E73" s="199">
        <v>0</v>
      </c>
      <c r="F73" s="199">
        <v>0</v>
      </c>
      <c r="G73" s="199">
        <v>0</v>
      </c>
      <c r="H73" s="199">
        <v>0</v>
      </c>
      <c r="I73" s="199">
        <v>0</v>
      </c>
      <c r="J73" s="199">
        <v>0</v>
      </c>
      <c r="K73" s="199">
        <v>0</v>
      </c>
      <c r="L73" s="199">
        <v>0</v>
      </c>
      <c r="M73" s="199">
        <v>0</v>
      </c>
      <c r="N73" s="199">
        <v>0</v>
      </c>
      <c r="O73" s="199">
        <v>0</v>
      </c>
      <c r="P73" s="199">
        <v>0</v>
      </c>
      <c r="Q73" s="199">
        <v>0</v>
      </c>
      <c r="R73" s="199">
        <v>0</v>
      </c>
      <c r="S73" s="199">
        <v>0</v>
      </c>
      <c r="T73" s="199">
        <v>0</v>
      </c>
      <c r="U73" s="199">
        <v>0</v>
      </c>
      <c r="V73" s="199">
        <v>0</v>
      </c>
      <c r="W73" s="199">
        <v>0</v>
      </c>
      <c r="X73" s="199">
        <v>0</v>
      </c>
      <c r="Y73" s="199">
        <v>0</v>
      </c>
      <c r="Z73" s="199">
        <v>0</v>
      </c>
      <c r="AA73" s="199">
        <v>0</v>
      </c>
      <c r="AB73" s="199">
        <v>0</v>
      </c>
      <c r="AC73" s="199">
        <v>2.5499999999999998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12.11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43.96</v>
      </c>
      <c r="AP73" s="199">
        <v>2.91</v>
      </c>
    </row>
    <row r="74" spans="1:42">
      <c r="A74" t="s">
        <v>116</v>
      </c>
      <c r="B74" s="199">
        <v>0</v>
      </c>
      <c r="C74" s="199">
        <v>0</v>
      </c>
      <c r="D74" s="199">
        <v>0</v>
      </c>
      <c r="E74" s="199">
        <v>0</v>
      </c>
      <c r="F74" s="199">
        <v>0</v>
      </c>
      <c r="G74" s="199">
        <v>0</v>
      </c>
      <c r="H74" s="199">
        <v>0</v>
      </c>
      <c r="I74" s="199">
        <v>0</v>
      </c>
      <c r="J74" s="199">
        <v>0</v>
      </c>
      <c r="K74" s="199">
        <v>0</v>
      </c>
      <c r="L74" s="199">
        <v>0</v>
      </c>
      <c r="M74" s="199">
        <v>0</v>
      </c>
      <c r="N74" s="199">
        <v>0</v>
      </c>
      <c r="O74" s="199">
        <v>0</v>
      </c>
      <c r="P74" s="199">
        <v>0</v>
      </c>
      <c r="Q74" s="199">
        <v>0</v>
      </c>
      <c r="R74" s="199">
        <v>0</v>
      </c>
      <c r="S74" s="199">
        <v>0</v>
      </c>
      <c r="T74" s="199">
        <v>0</v>
      </c>
      <c r="U74" s="199">
        <v>0</v>
      </c>
      <c r="V74" s="199">
        <v>0</v>
      </c>
      <c r="W74" s="199">
        <v>0</v>
      </c>
      <c r="X74" s="199">
        <v>0</v>
      </c>
      <c r="Y74" s="199">
        <v>0</v>
      </c>
      <c r="Z74" s="199">
        <v>0</v>
      </c>
      <c r="AA74" s="199">
        <v>0</v>
      </c>
      <c r="AB74" s="199">
        <v>0</v>
      </c>
      <c r="AC74" s="199">
        <v>2.5499999999999998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13.37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36.880000000000003</v>
      </c>
      <c r="AP74" s="199">
        <v>2.91</v>
      </c>
    </row>
    <row r="75" spans="1:42">
      <c r="A75" t="s">
        <v>117</v>
      </c>
      <c r="B75" s="199">
        <v>0</v>
      </c>
      <c r="C75" s="199">
        <v>0</v>
      </c>
      <c r="D75" s="199">
        <v>0</v>
      </c>
      <c r="E75" s="199">
        <v>0</v>
      </c>
      <c r="F75" s="199">
        <v>0</v>
      </c>
      <c r="G75" s="199">
        <v>0</v>
      </c>
      <c r="H75" s="199">
        <v>0</v>
      </c>
      <c r="I75" s="199">
        <v>0</v>
      </c>
      <c r="J75" s="199">
        <v>0</v>
      </c>
      <c r="K75" s="199">
        <v>0</v>
      </c>
      <c r="L75" s="199">
        <v>0</v>
      </c>
      <c r="M75" s="199">
        <v>0</v>
      </c>
      <c r="N75" s="199">
        <v>0</v>
      </c>
      <c r="O75" s="199">
        <v>0</v>
      </c>
      <c r="P75" s="199">
        <v>0</v>
      </c>
      <c r="Q75" s="199">
        <v>0</v>
      </c>
      <c r="R75" s="199">
        <v>0</v>
      </c>
      <c r="S75" s="199">
        <v>0</v>
      </c>
      <c r="T75" s="199">
        <v>0</v>
      </c>
      <c r="U75" s="199">
        <v>0</v>
      </c>
      <c r="V75" s="199">
        <v>0</v>
      </c>
      <c r="W75" s="199">
        <v>0</v>
      </c>
      <c r="X75" s="199">
        <v>0</v>
      </c>
      <c r="Y75" s="199">
        <v>0</v>
      </c>
      <c r="Z75" s="199">
        <v>0</v>
      </c>
      <c r="AA75" s="199">
        <v>0</v>
      </c>
      <c r="AB75" s="199">
        <v>0</v>
      </c>
      <c r="AC75" s="199">
        <v>2.5499999999999998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10.6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36</v>
      </c>
      <c r="AP75" s="199">
        <v>2.91</v>
      </c>
    </row>
    <row r="76" spans="1:42">
      <c r="A76" t="s">
        <v>118</v>
      </c>
      <c r="B76" s="199">
        <v>0</v>
      </c>
      <c r="C76" s="199">
        <v>0</v>
      </c>
      <c r="D76" s="199">
        <v>0</v>
      </c>
      <c r="E76" s="199">
        <v>0</v>
      </c>
      <c r="F76" s="199">
        <v>0</v>
      </c>
      <c r="G76" s="199">
        <v>0</v>
      </c>
      <c r="H76" s="199">
        <v>0</v>
      </c>
      <c r="I76" s="199">
        <v>0</v>
      </c>
      <c r="J76" s="199">
        <v>0</v>
      </c>
      <c r="K76" s="199">
        <v>0</v>
      </c>
      <c r="L76" s="199">
        <v>0</v>
      </c>
      <c r="M76" s="199">
        <v>0</v>
      </c>
      <c r="N76" s="199">
        <v>0</v>
      </c>
      <c r="O76" s="199">
        <v>0</v>
      </c>
      <c r="P76" s="199">
        <v>0</v>
      </c>
      <c r="Q76" s="199">
        <v>0</v>
      </c>
      <c r="R76" s="199">
        <v>0</v>
      </c>
      <c r="S76" s="199">
        <v>0</v>
      </c>
      <c r="T76" s="199">
        <v>0</v>
      </c>
      <c r="U76" s="199">
        <v>0</v>
      </c>
      <c r="V76" s="199">
        <v>0</v>
      </c>
      <c r="W76" s="199">
        <v>0</v>
      </c>
      <c r="X76" s="199">
        <v>0</v>
      </c>
      <c r="Y76" s="199">
        <v>0</v>
      </c>
      <c r="Z76" s="199">
        <v>0</v>
      </c>
      <c r="AA76" s="199">
        <v>0</v>
      </c>
      <c r="AB76" s="199">
        <v>0</v>
      </c>
      <c r="AC76" s="199">
        <v>2.5499999999999998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10.6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35.78</v>
      </c>
      <c r="AP76" s="199">
        <v>2.91</v>
      </c>
    </row>
    <row r="77" spans="1:42">
      <c r="A77" t="s">
        <v>119</v>
      </c>
      <c r="B77" s="199">
        <v>0</v>
      </c>
      <c r="C77" s="199">
        <v>0</v>
      </c>
      <c r="D77" s="199">
        <v>0</v>
      </c>
      <c r="E77" s="199">
        <v>0</v>
      </c>
      <c r="F77" s="199">
        <v>0</v>
      </c>
      <c r="G77" s="199">
        <v>0</v>
      </c>
      <c r="H77" s="199">
        <v>0</v>
      </c>
      <c r="I77" s="199">
        <v>0</v>
      </c>
      <c r="J77" s="199">
        <v>0</v>
      </c>
      <c r="K77" s="199">
        <v>0</v>
      </c>
      <c r="L77" s="199">
        <v>0</v>
      </c>
      <c r="M77" s="199">
        <v>0</v>
      </c>
      <c r="N77" s="199">
        <v>0</v>
      </c>
      <c r="O77" s="199">
        <v>0</v>
      </c>
      <c r="P77" s="199">
        <v>0</v>
      </c>
      <c r="Q77" s="199">
        <v>0</v>
      </c>
      <c r="R77" s="199">
        <v>0</v>
      </c>
      <c r="S77" s="199">
        <v>0</v>
      </c>
      <c r="T77" s="199">
        <v>0</v>
      </c>
      <c r="U77" s="199">
        <v>0</v>
      </c>
      <c r="V77" s="199">
        <v>0</v>
      </c>
      <c r="W77" s="199">
        <v>0</v>
      </c>
      <c r="X77" s="199">
        <v>0</v>
      </c>
      <c r="Y77" s="199">
        <v>0</v>
      </c>
      <c r="Z77" s="199">
        <v>0</v>
      </c>
      <c r="AA77" s="199">
        <v>0</v>
      </c>
      <c r="AB77" s="199">
        <v>0</v>
      </c>
      <c r="AC77" s="199">
        <v>2.15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10.6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53.12</v>
      </c>
      <c r="AP77" s="199">
        <v>3.4</v>
      </c>
    </row>
    <row r="78" spans="1:42">
      <c r="A78" t="s">
        <v>120</v>
      </c>
      <c r="B78" s="199">
        <v>0</v>
      </c>
      <c r="C78" s="199">
        <v>0</v>
      </c>
      <c r="D78" s="199">
        <v>0</v>
      </c>
      <c r="E78" s="199">
        <v>0</v>
      </c>
      <c r="F78" s="199">
        <v>0</v>
      </c>
      <c r="G78" s="199">
        <v>0</v>
      </c>
      <c r="H78" s="199">
        <v>0</v>
      </c>
      <c r="I78" s="199">
        <v>0</v>
      </c>
      <c r="J78" s="199">
        <v>0</v>
      </c>
      <c r="K78" s="199">
        <v>0</v>
      </c>
      <c r="L78" s="199">
        <v>0</v>
      </c>
      <c r="M78" s="199">
        <v>0</v>
      </c>
      <c r="N78" s="199">
        <v>0</v>
      </c>
      <c r="O78" s="199">
        <v>0</v>
      </c>
      <c r="P78" s="199">
        <v>0</v>
      </c>
      <c r="Q78" s="199">
        <v>0</v>
      </c>
      <c r="R78" s="199">
        <v>0</v>
      </c>
      <c r="S78" s="199">
        <v>0</v>
      </c>
      <c r="T78" s="199">
        <v>0</v>
      </c>
      <c r="U78" s="199">
        <v>0</v>
      </c>
      <c r="V78" s="199">
        <v>0</v>
      </c>
      <c r="W78" s="199">
        <v>0</v>
      </c>
      <c r="X78" s="199">
        <v>0</v>
      </c>
      <c r="Y78" s="199">
        <v>0</v>
      </c>
      <c r="Z78" s="199">
        <v>0</v>
      </c>
      <c r="AA78" s="199">
        <v>0</v>
      </c>
      <c r="AB78" s="199">
        <v>0</v>
      </c>
      <c r="AC78" s="199">
        <v>2.15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11.89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23.12</v>
      </c>
      <c r="AP78" s="199">
        <v>3.4</v>
      </c>
    </row>
    <row r="79" spans="1:42">
      <c r="A79" t="s">
        <v>121</v>
      </c>
      <c r="B79" s="199">
        <v>0</v>
      </c>
      <c r="C79" s="199">
        <v>0</v>
      </c>
      <c r="D79" s="199">
        <v>0</v>
      </c>
      <c r="E79" s="199">
        <v>0</v>
      </c>
      <c r="F79" s="199">
        <v>0</v>
      </c>
      <c r="G79" s="199">
        <v>0</v>
      </c>
      <c r="H79" s="199">
        <v>0</v>
      </c>
      <c r="I79" s="199">
        <v>0</v>
      </c>
      <c r="J79" s="199">
        <v>0</v>
      </c>
      <c r="K79" s="199">
        <v>0</v>
      </c>
      <c r="L79" s="199">
        <v>0</v>
      </c>
      <c r="M79" s="199">
        <v>0</v>
      </c>
      <c r="N79" s="199">
        <v>0</v>
      </c>
      <c r="O79" s="199">
        <v>0</v>
      </c>
      <c r="P79" s="199">
        <v>0</v>
      </c>
      <c r="Q79" s="199">
        <v>0</v>
      </c>
      <c r="R79" s="199">
        <v>0</v>
      </c>
      <c r="S79" s="199">
        <v>0</v>
      </c>
      <c r="T79" s="199">
        <v>0</v>
      </c>
      <c r="U79" s="199">
        <v>0</v>
      </c>
      <c r="V79" s="199">
        <v>0</v>
      </c>
      <c r="W79" s="199">
        <v>0</v>
      </c>
      <c r="X79" s="199">
        <v>0</v>
      </c>
      <c r="Y79" s="199">
        <v>0</v>
      </c>
      <c r="Z79" s="199">
        <v>0</v>
      </c>
      <c r="AA79" s="199">
        <v>0</v>
      </c>
      <c r="AB79" s="199">
        <v>0</v>
      </c>
      <c r="AC79" s="199">
        <v>2.09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11.89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43.12</v>
      </c>
      <c r="AP79" s="199">
        <v>3.4</v>
      </c>
    </row>
    <row r="80" spans="1:42">
      <c r="A80" t="s">
        <v>122</v>
      </c>
      <c r="B80" s="199">
        <v>0</v>
      </c>
      <c r="C80" s="199">
        <v>0</v>
      </c>
      <c r="D80" s="199">
        <v>0</v>
      </c>
      <c r="E80" s="199">
        <v>0</v>
      </c>
      <c r="F80" s="199">
        <v>0</v>
      </c>
      <c r="G80" s="199">
        <v>0</v>
      </c>
      <c r="H80" s="199">
        <v>0</v>
      </c>
      <c r="I80" s="199">
        <v>0</v>
      </c>
      <c r="J80" s="199">
        <v>0</v>
      </c>
      <c r="K80" s="199">
        <v>0</v>
      </c>
      <c r="L80" s="199">
        <v>0</v>
      </c>
      <c r="M80" s="199">
        <v>0</v>
      </c>
      <c r="N80" s="199">
        <v>0</v>
      </c>
      <c r="O80" s="199">
        <v>0</v>
      </c>
      <c r="P80" s="199">
        <v>0</v>
      </c>
      <c r="Q80" s="199">
        <v>0</v>
      </c>
      <c r="R80" s="199">
        <v>0</v>
      </c>
      <c r="S80" s="199">
        <v>0</v>
      </c>
      <c r="T80" s="199">
        <v>0</v>
      </c>
      <c r="U80" s="199">
        <v>0</v>
      </c>
      <c r="V80" s="199">
        <v>0</v>
      </c>
      <c r="W80" s="199">
        <v>0</v>
      </c>
      <c r="X80" s="199">
        <v>0</v>
      </c>
      <c r="Y80" s="199">
        <v>0</v>
      </c>
      <c r="Z80" s="199">
        <v>0</v>
      </c>
      <c r="AA80" s="199">
        <v>0</v>
      </c>
      <c r="AB80" s="199">
        <v>0</v>
      </c>
      <c r="AC80" s="199">
        <v>2.08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9.08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63.12</v>
      </c>
      <c r="AP80" s="199">
        <v>3.4</v>
      </c>
    </row>
    <row r="81" spans="1:42">
      <c r="A81" t="s">
        <v>123</v>
      </c>
      <c r="B81" s="199">
        <v>0</v>
      </c>
      <c r="C81" s="199">
        <v>0</v>
      </c>
      <c r="D81" s="199">
        <v>0</v>
      </c>
      <c r="E81" s="199">
        <v>0</v>
      </c>
      <c r="F81" s="199">
        <v>0</v>
      </c>
      <c r="G81" s="199">
        <v>0</v>
      </c>
      <c r="H81" s="199">
        <v>0</v>
      </c>
      <c r="I81" s="199">
        <v>0</v>
      </c>
      <c r="J81" s="199">
        <v>0</v>
      </c>
      <c r="K81" s="199">
        <v>0</v>
      </c>
      <c r="L81" s="199">
        <v>0</v>
      </c>
      <c r="M81" s="199">
        <v>0</v>
      </c>
      <c r="N81" s="199">
        <v>0</v>
      </c>
      <c r="O81" s="199">
        <v>0</v>
      </c>
      <c r="P81" s="199">
        <v>0</v>
      </c>
      <c r="Q81" s="199">
        <v>0</v>
      </c>
      <c r="R81" s="199">
        <v>0</v>
      </c>
      <c r="S81" s="199">
        <v>0</v>
      </c>
      <c r="T81" s="199">
        <v>0</v>
      </c>
      <c r="U81" s="199">
        <v>0</v>
      </c>
      <c r="V81" s="199">
        <v>0</v>
      </c>
      <c r="W81" s="199">
        <v>0</v>
      </c>
      <c r="X81" s="199">
        <v>0</v>
      </c>
      <c r="Y81" s="199">
        <v>0</v>
      </c>
      <c r="Z81" s="199">
        <v>0</v>
      </c>
      <c r="AA81" s="199">
        <v>0</v>
      </c>
      <c r="AB81" s="199">
        <v>0</v>
      </c>
      <c r="AC81" s="199">
        <v>2.72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9.08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43.12</v>
      </c>
      <c r="AP81" s="199">
        <v>3.4</v>
      </c>
    </row>
    <row r="82" spans="1:42">
      <c r="A82" t="s">
        <v>124</v>
      </c>
      <c r="B82" s="199">
        <v>0</v>
      </c>
      <c r="C82" s="199">
        <v>0</v>
      </c>
      <c r="D82" s="199">
        <v>0</v>
      </c>
      <c r="E82" s="199">
        <v>0</v>
      </c>
      <c r="F82" s="199">
        <v>0</v>
      </c>
      <c r="G82" s="199">
        <v>0</v>
      </c>
      <c r="H82" s="199">
        <v>0</v>
      </c>
      <c r="I82" s="199">
        <v>0</v>
      </c>
      <c r="J82" s="199">
        <v>0</v>
      </c>
      <c r="K82" s="199">
        <v>0</v>
      </c>
      <c r="L82" s="199">
        <v>0</v>
      </c>
      <c r="M82" s="199">
        <v>0</v>
      </c>
      <c r="N82" s="199">
        <v>0</v>
      </c>
      <c r="O82" s="199">
        <v>0</v>
      </c>
      <c r="P82" s="199">
        <v>0</v>
      </c>
      <c r="Q82" s="199">
        <v>0</v>
      </c>
      <c r="R82" s="199">
        <v>0</v>
      </c>
      <c r="S82" s="199">
        <v>0</v>
      </c>
      <c r="T82" s="199">
        <v>0</v>
      </c>
      <c r="U82" s="199">
        <v>0</v>
      </c>
      <c r="V82" s="199">
        <v>0</v>
      </c>
      <c r="W82" s="199">
        <v>0</v>
      </c>
      <c r="X82" s="199">
        <v>0</v>
      </c>
      <c r="Y82" s="199">
        <v>0</v>
      </c>
      <c r="Z82" s="199">
        <v>0</v>
      </c>
      <c r="AA82" s="199">
        <v>0</v>
      </c>
      <c r="AB82" s="199">
        <v>0</v>
      </c>
      <c r="AC82" s="199">
        <v>2.08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9.08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53.12</v>
      </c>
      <c r="AP82" s="199">
        <v>3.4</v>
      </c>
    </row>
    <row r="83" spans="1:42">
      <c r="A83" t="s">
        <v>125</v>
      </c>
      <c r="B83" s="199">
        <v>0</v>
      </c>
      <c r="C83" s="199">
        <v>0</v>
      </c>
      <c r="D83" s="199">
        <v>0</v>
      </c>
      <c r="E83" s="199">
        <v>0</v>
      </c>
      <c r="F83" s="199">
        <v>0</v>
      </c>
      <c r="G83" s="199">
        <v>0</v>
      </c>
      <c r="H83" s="199">
        <v>0</v>
      </c>
      <c r="I83" s="199">
        <v>0</v>
      </c>
      <c r="J83" s="199">
        <v>0</v>
      </c>
      <c r="K83" s="199">
        <v>0</v>
      </c>
      <c r="L83" s="199">
        <v>0</v>
      </c>
      <c r="M83" s="199">
        <v>0</v>
      </c>
      <c r="N83" s="199">
        <v>0</v>
      </c>
      <c r="O83" s="199">
        <v>0</v>
      </c>
      <c r="P83" s="199">
        <v>0</v>
      </c>
      <c r="Q83" s="199">
        <v>0</v>
      </c>
      <c r="R83" s="199">
        <v>0</v>
      </c>
      <c r="S83" s="199">
        <v>0</v>
      </c>
      <c r="T83" s="199">
        <v>0</v>
      </c>
      <c r="U83" s="199">
        <v>0</v>
      </c>
      <c r="V83" s="199">
        <v>0</v>
      </c>
      <c r="W83" s="199">
        <v>0</v>
      </c>
      <c r="X83" s="199">
        <v>0</v>
      </c>
      <c r="Y83" s="199">
        <v>0</v>
      </c>
      <c r="Z83" s="199">
        <v>0</v>
      </c>
      <c r="AA83" s="199">
        <v>0</v>
      </c>
      <c r="AB83" s="199">
        <v>0</v>
      </c>
      <c r="AC83" s="199">
        <v>2.08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9.69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72.11</v>
      </c>
      <c r="AP83" s="199">
        <v>3.4</v>
      </c>
    </row>
    <row r="84" spans="1:42">
      <c r="A84" t="s">
        <v>126</v>
      </c>
      <c r="B84" s="199">
        <v>0</v>
      </c>
      <c r="C84" s="199">
        <v>0</v>
      </c>
      <c r="D84" s="199">
        <v>0</v>
      </c>
      <c r="E84" s="199">
        <v>0</v>
      </c>
      <c r="F84" s="199">
        <v>0</v>
      </c>
      <c r="G84" s="199">
        <v>0</v>
      </c>
      <c r="H84" s="199">
        <v>0</v>
      </c>
      <c r="I84" s="199">
        <v>0</v>
      </c>
      <c r="J84" s="199">
        <v>0</v>
      </c>
      <c r="K84" s="199">
        <v>0</v>
      </c>
      <c r="L84" s="199">
        <v>0</v>
      </c>
      <c r="M84" s="199">
        <v>0</v>
      </c>
      <c r="N84" s="199">
        <v>0</v>
      </c>
      <c r="O84" s="199">
        <v>0</v>
      </c>
      <c r="P84" s="199">
        <v>0</v>
      </c>
      <c r="Q84" s="199">
        <v>0</v>
      </c>
      <c r="R84" s="199">
        <v>0</v>
      </c>
      <c r="S84" s="199">
        <v>0</v>
      </c>
      <c r="T84" s="199">
        <v>0</v>
      </c>
      <c r="U84" s="199">
        <v>0</v>
      </c>
      <c r="V84" s="199">
        <v>0</v>
      </c>
      <c r="W84" s="199">
        <v>0</v>
      </c>
      <c r="X84" s="199">
        <v>0</v>
      </c>
      <c r="Y84" s="199">
        <v>0</v>
      </c>
      <c r="Z84" s="199">
        <v>0</v>
      </c>
      <c r="AA84" s="199">
        <v>0</v>
      </c>
      <c r="AB84" s="199">
        <v>0</v>
      </c>
      <c r="AC84" s="199">
        <v>2.08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9.69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72.11</v>
      </c>
      <c r="AP84" s="199">
        <v>3.4</v>
      </c>
    </row>
    <row r="85" spans="1:42">
      <c r="A85" t="s">
        <v>127</v>
      </c>
      <c r="B85" s="199">
        <v>0</v>
      </c>
      <c r="C85" s="199">
        <v>0</v>
      </c>
      <c r="D85" s="199">
        <v>0</v>
      </c>
      <c r="E85" s="199">
        <v>0</v>
      </c>
      <c r="F85" s="199">
        <v>0</v>
      </c>
      <c r="G85" s="199">
        <v>0</v>
      </c>
      <c r="H85" s="199">
        <v>0</v>
      </c>
      <c r="I85" s="199">
        <v>0</v>
      </c>
      <c r="J85" s="199">
        <v>0</v>
      </c>
      <c r="K85" s="199">
        <v>0</v>
      </c>
      <c r="L85" s="199">
        <v>0</v>
      </c>
      <c r="M85" s="199">
        <v>0</v>
      </c>
      <c r="N85" s="199">
        <v>0</v>
      </c>
      <c r="O85" s="199">
        <v>0</v>
      </c>
      <c r="P85" s="199">
        <v>0</v>
      </c>
      <c r="Q85" s="199">
        <v>0</v>
      </c>
      <c r="R85" s="199">
        <v>0</v>
      </c>
      <c r="S85" s="199">
        <v>0</v>
      </c>
      <c r="T85" s="199">
        <v>0</v>
      </c>
      <c r="U85" s="199">
        <v>0</v>
      </c>
      <c r="V85" s="199">
        <v>0</v>
      </c>
      <c r="W85" s="199">
        <v>0</v>
      </c>
      <c r="X85" s="199">
        <v>0</v>
      </c>
      <c r="Y85" s="199">
        <v>0</v>
      </c>
      <c r="Z85" s="199">
        <v>0</v>
      </c>
      <c r="AA85" s="199">
        <v>0</v>
      </c>
      <c r="AB85" s="199">
        <v>0</v>
      </c>
      <c r="AC85" s="199">
        <v>2.08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7.15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82.84</v>
      </c>
      <c r="AP85" s="199">
        <v>3.4</v>
      </c>
    </row>
    <row r="86" spans="1:42">
      <c r="A86" t="s">
        <v>128</v>
      </c>
      <c r="B86" s="199">
        <v>0</v>
      </c>
      <c r="C86" s="199">
        <v>0</v>
      </c>
      <c r="D86" s="199">
        <v>0</v>
      </c>
      <c r="E86" s="199">
        <v>0</v>
      </c>
      <c r="F86" s="199">
        <v>0</v>
      </c>
      <c r="G86" s="199">
        <v>0</v>
      </c>
      <c r="H86" s="199">
        <v>0</v>
      </c>
      <c r="I86" s="199">
        <v>0</v>
      </c>
      <c r="J86" s="199">
        <v>0</v>
      </c>
      <c r="K86" s="199">
        <v>0</v>
      </c>
      <c r="L86" s="199">
        <v>0</v>
      </c>
      <c r="M86" s="199">
        <v>0</v>
      </c>
      <c r="N86" s="199">
        <v>0</v>
      </c>
      <c r="O86" s="199">
        <v>0</v>
      </c>
      <c r="P86" s="199">
        <v>0</v>
      </c>
      <c r="Q86" s="199">
        <v>0</v>
      </c>
      <c r="R86" s="199">
        <v>0</v>
      </c>
      <c r="S86" s="199">
        <v>0</v>
      </c>
      <c r="T86" s="199">
        <v>0</v>
      </c>
      <c r="U86" s="199">
        <v>0</v>
      </c>
      <c r="V86" s="199">
        <v>0</v>
      </c>
      <c r="W86" s="199">
        <v>0</v>
      </c>
      <c r="X86" s="199">
        <v>0</v>
      </c>
      <c r="Y86" s="199">
        <v>0</v>
      </c>
      <c r="Z86" s="199">
        <v>0</v>
      </c>
      <c r="AA86" s="199">
        <v>0</v>
      </c>
      <c r="AB86" s="199">
        <v>0</v>
      </c>
      <c r="AC86" s="199">
        <v>2.08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9.69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82.64</v>
      </c>
      <c r="AP86" s="199">
        <v>3.4</v>
      </c>
    </row>
    <row r="87" spans="1:42">
      <c r="A87" t="s">
        <v>129</v>
      </c>
      <c r="B87" s="199">
        <v>0</v>
      </c>
      <c r="C87" s="199">
        <v>0</v>
      </c>
      <c r="D87" s="199">
        <v>0</v>
      </c>
      <c r="E87" s="199">
        <v>0</v>
      </c>
      <c r="F87" s="199">
        <v>0</v>
      </c>
      <c r="G87" s="199">
        <v>0</v>
      </c>
      <c r="H87" s="199">
        <v>0</v>
      </c>
      <c r="I87" s="199">
        <v>0</v>
      </c>
      <c r="J87" s="199">
        <v>0</v>
      </c>
      <c r="K87" s="199">
        <v>0</v>
      </c>
      <c r="L87" s="199">
        <v>0</v>
      </c>
      <c r="M87" s="199">
        <v>0</v>
      </c>
      <c r="N87" s="199">
        <v>0</v>
      </c>
      <c r="O87" s="199">
        <v>0</v>
      </c>
      <c r="P87" s="199">
        <v>0</v>
      </c>
      <c r="Q87" s="199">
        <v>0</v>
      </c>
      <c r="R87" s="199">
        <v>0</v>
      </c>
      <c r="S87" s="199">
        <v>0</v>
      </c>
      <c r="T87" s="199">
        <v>0</v>
      </c>
      <c r="U87" s="199">
        <v>0</v>
      </c>
      <c r="V87" s="199">
        <v>0</v>
      </c>
      <c r="W87" s="199">
        <v>0</v>
      </c>
      <c r="X87" s="199">
        <v>0</v>
      </c>
      <c r="Y87" s="199">
        <v>0</v>
      </c>
      <c r="Z87" s="199">
        <v>0</v>
      </c>
      <c r="AA87" s="199">
        <v>0</v>
      </c>
      <c r="AB87" s="199">
        <v>0</v>
      </c>
      <c r="AC87" s="199">
        <v>0</v>
      </c>
      <c r="AD87" s="199">
        <v>1.48</v>
      </c>
      <c r="AE87" s="199">
        <v>0</v>
      </c>
      <c r="AF87" s="199">
        <v>0</v>
      </c>
      <c r="AG87" s="199">
        <v>0</v>
      </c>
      <c r="AH87" s="199">
        <v>0</v>
      </c>
      <c r="AI87" s="199">
        <v>9.69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82.66</v>
      </c>
      <c r="AP87" s="199">
        <v>3.4</v>
      </c>
    </row>
    <row r="88" spans="1:42">
      <c r="A88" t="s">
        <v>130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199">
        <v>0</v>
      </c>
      <c r="M88" s="199">
        <v>0</v>
      </c>
      <c r="N88" s="199">
        <v>0</v>
      </c>
      <c r="O88" s="199">
        <v>0</v>
      </c>
      <c r="P88" s="199">
        <v>0</v>
      </c>
      <c r="Q88" s="199">
        <v>0</v>
      </c>
      <c r="R88" s="199">
        <v>0</v>
      </c>
      <c r="S88" s="199">
        <v>0</v>
      </c>
      <c r="T88" s="199">
        <v>0</v>
      </c>
      <c r="U88" s="199">
        <v>0</v>
      </c>
      <c r="V88" s="199">
        <v>0</v>
      </c>
      <c r="W88" s="199">
        <v>0</v>
      </c>
      <c r="X88" s="199">
        <v>0</v>
      </c>
      <c r="Y88" s="199">
        <v>0</v>
      </c>
      <c r="Z88" s="199">
        <v>0</v>
      </c>
      <c r="AA88" s="199">
        <v>0</v>
      </c>
      <c r="AB88" s="199">
        <v>0</v>
      </c>
      <c r="AC88" s="199">
        <v>0</v>
      </c>
      <c r="AD88" s="199">
        <v>1.48</v>
      </c>
      <c r="AE88" s="199">
        <v>0</v>
      </c>
      <c r="AF88" s="199">
        <v>0</v>
      </c>
      <c r="AG88" s="199">
        <v>0</v>
      </c>
      <c r="AH88" s="199">
        <v>0</v>
      </c>
      <c r="AI88" s="199">
        <v>9.69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82.66</v>
      </c>
      <c r="AP88" s="199">
        <v>3.4</v>
      </c>
    </row>
    <row r="89" spans="1:42">
      <c r="A89" t="s">
        <v>131</v>
      </c>
      <c r="B89" s="199">
        <v>0</v>
      </c>
      <c r="C89" s="199">
        <v>0</v>
      </c>
      <c r="D89" s="199">
        <v>0</v>
      </c>
      <c r="E89" s="199">
        <v>0</v>
      </c>
      <c r="F89" s="199">
        <v>0</v>
      </c>
      <c r="G89" s="199">
        <v>0</v>
      </c>
      <c r="H89" s="199">
        <v>0</v>
      </c>
      <c r="I89" s="199">
        <v>0</v>
      </c>
      <c r="J89" s="199">
        <v>0</v>
      </c>
      <c r="K89" s="199">
        <v>0</v>
      </c>
      <c r="L89" s="199">
        <v>0</v>
      </c>
      <c r="M89" s="199">
        <v>0</v>
      </c>
      <c r="N89" s="199">
        <v>0</v>
      </c>
      <c r="O89" s="199">
        <v>0</v>
      </c>
      <c r="P89" s="199">
        <v>0</v>
      </c>
      <c r="Q89" s="199">
        <v>0</v>
      </c>
      <c r="R89" s="199">
        <v>0</v>
      </c>
      <c r="S89" s="199">
        <v>0</v>
      </c>
      <c r="T89" s="199">
        <v>0</v>
      </c>
      <c r="U89" s="199">
        <v>0</v>
      </c>
      <c r="V89" s="199">
        <v>0</v>
      </c>
      <c r="W89" s="199">
        <v>0</v>
      </c>
      <c r="X89" s="199">
        <v>0</v>
      </c>
      <c r="Y89" s="199">
        <v>0</v>
      </c>
      <c r="Z89" s="199">
        <v>0</v>
      </c>
      <c r="AA89" s="199">
        <v>0</v>
      </c>
      <c r="AB89" s="199">
        <v>0</v>
      </c>
      <c r="AC89" s="199">
        <v>0</v>
      </c>
      <c r="AD89" s="199">
        <v>1.48</v>
      </c>
      <c r="AE89" s="199">
        <v>0</v>
      </c>
      <c r="AF89" s="199">
        <v>0</v>
      </c>
      <c r="AG89" s="199">
        <v>0</v>
      </c>
      <c r="AH89" s="199">
        <v>0</v>
      </c>
      <c r="AI89" s="199">
        <v>7.15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82.66</v>
      </c>
      <c r="AP89" s="199">
        <v>3.4</v>
      </c>
    </row>
    <row r="90" spans="1:42">
      <c r="A90" t="s">
        <v>132</v>
      </c>
      <c r="B90" s="199">
        <v>0</v>
      </c>
      <c r="C90" s="199">
        <v>0</v>
      </c>
      <c r="D90" s="199">
        <v>0</v>
      </c>
      <c r="E90" s="199">
        <v>0</v>
      </c>
      <c r="F90" s="199">
        <v>0</v>
      </c>
      <c r="G90" s="199">
        <v>0</v>
      </c>
      <c r="H90" s="199">
        <v>0</v>
      </c>
      <c r="I90" s="199">
        <v>0</v>
      </c>
      <c r="J90" s="199">
        <v>0</v>
      </c>
      <c r="K90" s="199">
        <v>0</v>
      </c>
      <c r="L90" s="199">
        <v>0</v>
      </c>
      <c r="M90" s="199">
        <v>0</v>
      </c>
      <c r="N90" s="199">
        <v>0</v>
      </c>
      <c r="O90" s="199">
        <v>0</v>
      </c>
      <c r="P90" s="199">
        <v>0</v>
      </c>
      <c r="Q90" s="199">
        <v>0</v>
      </c>
      <c r="R90" s="199">
        <v>0</v>
      </c>
      <c r="S90" s="199">
        <v>0</v>
      </c>
      <c r="T90" s="199">
        <v>0</v>
      </c>
      <c r="U90" s="199">
        <v>0</v>
      </c>
      <c r="V90" s="199">
        <v>0</v>
      </c>
      <c r="W90" s="199">
        <v>0</v>
      </c>
      <c r="X90" s="199">
        <v>0</v>
      </c>
      <c r="Y90" s="199">
        <v>0</v>
      </c>
      <c r="Z90" s="199">
        <v>0</v>
      </c>
      <c r="AA90" s="199">
        <v>0</v>
      </c>
      <c r="AB90" s="199">
        <v>0</v>
      </c>
      <c r="AC90" s="199">
        <v>0</v>
      </c>
      <c r="AD90" s="199">
        <v>1.48</v>
      </c>
      <c r="AE90" s="199">
        <v>0</v>
      </c>
      <c r="AF90" s="199">
        <v>0</v>
      </c>
      <c r="AG90" s="199">
        <v>0</v>
      </c>
      <c r="AH90" s="199">
        <v>0</v>
      </c>
      <c r="AI90" s="199">
        <v>8.67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83.75</v>
      </c>
      <c r="AP90" s="199">
        <v>3.4</v>
      </c>
    </row>
    <row r="91" spans="1:42">
      <c r="A91" t="s">
        <v>133</v>
      </c>
      <c r="B91" s="199">
        <v>0</v>
      </c>
      <c r="C91" s="199">
        <v>0</v>
      </c>
      <c r="D91" s="199">
        <v>0</v>
      </c>
      <c r="E91" s="199">
        <v>0</v>
      </c>
      <c r="F91" s="199">
        <v>0</v>
      </c>
      <c r="G91" s="199">
        <v>0</v>
      </c>
      <c r="H91" s="199">
        <v>0</v>
      </c>
      <c r="I91" s="199">
        <v>0</v>
      </c>
      <c r="J91" s="199">
        <v>0</v>
      </c>
      <c r="K91" s="199">
        <v>0</v>
      </c>
      <c r="L91" s="199">
        <v>0</v>
      </c>
      <c r="M91" s="199">
        <v>0</v>
      </c>
      <c r="N91" s="199">
        <v>0</v>
      </c>
      <c r="O91" s="199">
        <v>0</v>
      </c>
      <c r="P91" s="199">
        <v>0</v>
      </c>
      <c r="Q91" s="199">
        <v>0</v>
      </c>
      <c r="R91" s="199">
        <v>0</v>
      </c>
      <c r="S91" s="199">
        <v>0</v>
      </c>
      <c r="T91" s="199">
        <v>0</v>
      </c>
      <c r="U91" s="199">
        <v>0</v>
      </c>
      <c r="V91" s="199">
        <v>0</v>
      </c>
      <c r="W91" s="199">
        <v>0</v>
      </c>
      <c r="X91" s="199">
        <v>0</v>
      </c>
      <c r="Y91" s="199">
        <v>0</v>
      </c>
      <c r="Z91" s="199">
        <v>0</v>
      </c>
      <c r="AA91" s="199">
        <v>0</v>
      </c>
      <c r="AB91" s="199">
        <v>0</v>
      </c>
      <c r="AC91" s="199">
        <v>0</v>
      </c>
      <c r="AD91" s="199">
        <v>1.48</v>
      </c>
      <c r="AE91" s="199">
        <v>0</v>
      </c>
      <c r="AF91" s="199">
        <v>0</v>
      </c>
      <c r="AG91" s="199">
        <v>0</v>
      </c>
      <c r="AH91" s="199">
        <v>0</v>
      </c>
      <c r="AI91" s="199">
        <v>12.11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81.12</v>
      </c>
      <c r="AP91" s="199">
        <v>3.4</v>
      </c>
    </row>
    <row r="92" spans="1:42">
      <c r="A92" t="s">
        <v>134</v>
      </c>
      <c r="B92" s="199">
        <v>0</v>
      </c>
      <c r="C92" s="199">
        <v>0</v>
      </c>
      <c r="D92" s="199">
        <v>0</v>
      </c>
      <c r="E92" s="199">
        <v>0</v>
      </c>
      <c r="F92" s="199">
        <v>0</v>
      </c>
      <c r="G92" s="199">
        <v>0</v>
      </c>
      <c r="H92" s="199">
        <v>0</v>
      </c>
      <c r="I92" s="199">
        <v>0</v>
      </c>
      <c r="J92" s="199">
        <v>0</v>
      </c>
      <c r="K92" s="199">
        <v>0</v>
      </c>
      <c r="L92" s="199">
        <v>0</v>
      </c>
      <c r="M92" s="199">
        <v>0</v>
      </c>
      <c r="N92" s="199">
        <v>0</v>
      </c>
      <c r="O92" s="199">
        <v>0</v>
      </c>
      <c r="P92" s="199">
        <v>0</v>
      </c>
      <c r="Q92" s="199">
        <v>0</v>
      </c>
      <c r="R92" s="199">
        <v>0</v>
      </c>
      <c r="S92" s="199">
        <v>0</v>
      </c>
      <c r="T92" s="199">
        <v>0</v>
      </c>
      <c r="U92" s="199">
        <v>0</v>
      </c>
      <c r="V92" s="199">
        <v>0</v>
      </c>
      <c r="W92" s="199">
        <v>0</v>
      </c>
      <c r="X92" s="199">
        <v>0</v>
      </c>
      <c r="Y92" s="199">
        <v>0</v>
      </c>
      <c r="Z92" s="199">
        <v>0</v>
      </c>
      <c r="AA92" s="199">
        <v>0</v>
      </c>
      <c r="AB92" s="199">
        <v>0</v>
      </c>
      <c r="AC92" s="199">
        <v>0</v>
      </c>
      <c r="AD92" s="199">
        <v>1.48</v>
      </c>
      <c r="AE92" s="199">
        <v>0</v>
      </c>
      <c r="AF92" s="199">
        <v>0</v>
      </c>
      <c r="AG92" s="199">
        <v>0</v>
      </c>
      <c r="AH92" s="199">
        <v>0</v>
      </c>
      <c r="AI92" s="199">
        <v>12.11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81.12</v>
      </c>
      <c r="AP92" s="199">
        <v>3.4</v>
      </c>
    </row>
    <row r="93" spans="1:42">
      <c r="A93" t="s">
        <v>135</v>
      </c>
      <c r="B93" s="199">
        <v>0</v>
      </c>
      <c r="C93" s="199">
        <v>0</v>
      </c>
      <c r="D93" s="199">
        <v>0</v>
      </c>
      <c r="E93" s="199">
        <v>0</v>
      </c>
      <c r="F93" s="199">
        <v>0</v>
      </c>
      <c r="G93" s="199">
        <v>0</v>
      </c>
      <c r="H93" s="199">
        <v>0</v>
      </c>
      <c r="I93" s="199">
        <v>0</v>
      </c>
      <c r="J93" s="199">
        <v>0</v>
      </c>
      <c r="K93" s="199">
        <v>0</v>
      </c>
      <c r="L93" s="199">
        <v>0</v>
      </c>
      <c r="M93" s="199">
        <v>0</v>
      </c>
      <c r="N93" s="199">
        <v>0</v>
      </c>
      <c r="O93" s="199">
        <v>0</v>
      </c>
      <c r="P93" s="199">
        <v>0</v>
      </c>
      <c r="Q93" s="199">
        <v>0</v>
      </c>
      <c r="R93" s="199">
        <v>0</v>
      </c>
      <c r="S93" s="199">
        <v>0</v>
      </c>
      <c r="T93" s="199">
        <v>0</v>
      </c>
      <c r="U93" s="199">
        <v>0</v>
      </c>
      <c r="V93" s="199">
        <v>0</v>
      </c>
      <c r="W93" s="199">
        <v>0</v>
      </c>
      <c r="X93" s="199">
        <v>0</v>
      </c>
      <c r="Y93" s="199">
        <v>0</v>
      </c>
      <c r="Z93" s="199">
        <v>0</v>
      </c>
      <c r="AA93" s="199">
        <v>0</v>
      </c>
      <c r="AB93" s="199">
        <v>0</v>
      </c>
      <c r="AC93" s="199">
        <v>0</v>
      </c>
      <c r="AD93" s="199">
        <v>1.48</v>
      </c>
      <c r="AE93" s="199">
        <v>0</v>
      </c>
      <c r="AF93" s="199">
        <v>0</v>
      </c>
      <c r="AG93" s="199">
        <v>0</v>
      </c>
      <c r="AH93" s="199">
        <v>0</v>
      </c>
      <c r="AI93" s="199">
        <v>12.11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81.16</v>
      </c>
      <c r="AP93" s="199">
        <v>3.4</v>
      </c>
    </row>
    <row r="94" spans="1:42">
      <c r="A94" t="s">
        <v>136</v>
      </c>
      <c r="B94" s="199">
        <v>0</v>
      </c>
      <c r="C94" s="199">
        <v>0</v>
      </c>
      <c r="D94" s="199">
        <v>0</v>
      </c>
      <c r="E94" s="199">
        <v>0</v>
      </c>
      <c r="F94" s="199">
        <v>0</v>
      </c>
      <c r="G94" s="199">
        <v>0</v>
      </c>
      <c r="H94" s="199">
        <v>0</v>
      </c>
      <c r="I94" s="199">
        <v>0</v>
      </c>
      <c r="J94" s="199">
        <v>0</v>
      </c>
      <c r="K94" s="199">
        <v>0</v>
      </c>
      <c r="L94" s="199">
        <v>0</v>
      </c>
      <c r="M94" s="199">
        <v>0</v>
      </c>
      <c r="N94" s="199">
        <v>0</v>
      </c>
      <c r="O94" s="199">
        <v>0</v>
      </c>
      <c r="P94" s="199">
        <v>0</v>
      </c>
      <c r="Q94" s="199">
        <v>0</v>
      </c>
      <c r="R94" s="199">
        <v>0</v>
      </c>
      <c r="S94" s="199">
        <v>0</v>
      </c>
      <c r="T94" s="199">
        <v>0</v>
      </c>
      <c r="U94" s="199">
        <v>0</v>
      </c>
      <c r="V94" s="199">
        <v>0</v>
      </c>
      <c r="W94" s="199">
        <v>0</v>
      </c>
      <c r="X94" s="199">
        <v>0</v>
      </c>
      <c r="Y94" s="199">
        <v>0</v>
      </c>
      <c r="Z94" s="199">
        <v>0</v>
      </c>
      <c r="AA94" s="199">
        <v>0</v>
      </c>
      <c r="AB94" s="199">
        <v>0</v>
      </c>
      <c r="AC94" s="199">
        <v>0</v>
      </c>
      <c r="AD94" s="199">
        <v>1.48</v>
      </c>
      <c r="AE94" s="199">
        <v>0</v>
      </c>
      <c r="AF94" s="199">
        <v>0</v>
      </c>
      <c r="AG94" s="199">
        <v>0</v>
      </c>
      <c r="AH94" s="199">
        <v>0</v>
      </c>
      <c r="AI94" s="199">
        <v>12.11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81.16</v>
      </c>
      <c r="AP94" s="199">
        <v>3.4</v>
      </c>
    </row>
    <row r="95" spans="1:42">
      <c r="A95" t="s">
        <v>137</v>
      </c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  <c r="L95" s="199">
        <v>0</v>
      </c>
      <c r="M95" s="199">
        <v>0</v>
      </c>
      <c r="N95" s="199">
        <v>0</v>
      </c>
      <c r="O95" s="199">
        <v>0</v>
      </c>
      <c r="P95" s="199">
        <v>0</v>
      </c>
      <c r="Q95" s="199">
        <v>0</v>
      </c>
      <c r="R95" s="199">
        <v>0</v>
      </c>
      <c r="S95" s="199">
        <v>0</v>
      </c>
      <c r="T95" s="199">
        <v>0</v>
      </c>
      <c r="U95" s="199">
        <v>0</v>
      </c>
      <c r="V95" s="199">
        <v>0</v>
      </c>
      <c r="W95" s="199">
        <v>0</v>
      </c>
      <c r="X95" s="199">
        <v>0</v>
      </c>
      <c r="Y95" s="199">
        <v>0</v>
      </c>
      <c r="Z95" s="199">
        <v>0</v>
      </c>
      <c r="AA95" s="199">
        <v>0</v>
      </c>
      <c r="AB95" s="199">
        <v>0</v>
      </c>
      <c r="AC95" s="199">
        <v>0</v>
      </c>
      <c r="AD95" s="199">
        <v>1.48</v>
      </c>
      <c r="AE95" s="199">
        <v>0</v>
      </c>
      <c r="AF95" s="199">
        <v>0</v>
      </c>
      <c r="AG95" s="199">
        <v>0</v>
      </c>
      <c r="AH95" s="199">
        <v>0</v>
      </c>
      <c r="AI95" s="199">
        <v>12.11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81.16</v>
      </c>
      <c r="AP95" s="199">
        <v>3.4</v>
      </c>
    </row>
    <row r="96" spans="1:42">
      <c r="A96" t="s">
        <v>138</v>
      </c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  <c r="L96" s="199">
        <v>0</v>
      </c>
      <c r="M96" s="199">
        <v>0</v>
      </c>
      <c r="N96" s="199">
        <v>0</v>
      </c>
      <c r="O96" s="199">
        <v>0</v>
      </c>
      <c r="P96" s="199">
        <v>0</v>
      </c>
      <c r="Q96" s="199">
        <v>0</v>
      </c>
      <c r="R96" s="199">
        <v>0</v>
      </c>
      <c r="S96" s="199">
        <v>0</v>
      </c>
      <c r="T96" s="199">
        <v>0</v>
      </c>
      <c r="U96" s="199">
        <v>0</v>
      </c>
      <c r="V96" s="199">
        <v>0</v>
      </c>
      <c r="W96" s="199">
        <v>0</v>
      </c>
      <c r="X96" s="199">
        <v>0</v>
      </c>
      <c r="Y96" s="199">
        <v>0</v>
      </c>
      <c r="Z96" s="199">
        <v>0</v>
      </c>
      <c r="AA96" s="199">
        <v>0</v>
      </c>
      <c r="AB96" s="199">
        <v>0</v>
      </c>
      <c r="AC96" s="199">
        <v>0</v>
      </c>
      <c r="AD96" s="199">
        <v>1.48</v>
      </c>
      <c r="AE96" s="199">
        <v>0</v>
      </c>
      <c r="AF96" s="199">
        <v>0</v>
      </c>
      <c r="AG96" s="199">
        <v>0</v>
      </c>
      <c r="AH96" s="199">
        <v>0</v>
      </c>
      <c r="AI96" s="199">
        <v>12.11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81.12</v>
      </c>
      <c r="AP96" s="199">
        <v>3.4</v>
      </c>
    </row>
    <row r="97" spans="1:42">
      <c r="A97" t="s">
        <v>139</v>
      </c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  <c r="L97" s="199">
        <v>0</v>
      </c>
      <c r="M97" s="199">
        <v>0</v>
      </c>
      <c r="N97" s="199">
        <v>0</v>
      </c>
      <c r="O97" s="199">
        <v>0</v>
      </c>
      <c r="P97" s="199">
        <v>0</v>
      </c>
      <c r="Q97" s="199">
        <v>0</v>
      </c>
      <c r="R97" s="199">
        <v>0</v>
      </c>
      <c r="S97" s="199">
        <v>0</v>
      </c>
      <c r="T97" s="199">
        <v>0</v>
      </c>
      <c r="U97" s="199">
        <v>0</v>
      </c>
      <c r="V97" s="199">
        <v>0</v>
      </c>
      <c r="W97" s="199">
        <v>0</v>
      </c>
      <c r="X97" s="199">
        <v>0</v>
      </c>
      <c r="Y97" s="199">
        <v>0</v>
      </c>
      <c r="Z97" s="199">
        <v>0</v>
      </c>
      <c r="AA97" s="199">
        <v>0</v>
      </c>
      <c r="AB97" s="199">
        <v>0</v>
      </c>
      <c r="AC97" s="199">
        <v>0</v>
      </c>
      <c r="AD97" s="199">
        <v>1.48</v>
      </c>
      <c r="AE97" s="199">
        <v>0</v>
      </c>
      <c r="AF97" s="199">
        <v>0</v>
      </c>
      <c r="AG97" s="199">
        <v>0</v>
      </c>
      <c r="AH97" s="199">
        <v>0</v>
      </c>
      <c r="AI97" s="199">
        <v>12.11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81.319999999999993</v>
      </c>
      <c r="AP97" s="199">
        <v>3.4</v>
      </c>
    </row>
    <row r="98" spans="1:42">
      <c r="A98" t="s">
        <v>140</v>
      </c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  <c r="L98" s="199">
        <v>0</v>
      </c>
      <c r="M98" s="199">
        <v>0</v>
      </c>
      <c r="N98" s="199">
        <v>0</v>
      </c>
      <c r="O98" s="199">
        <v>0</v>
      </c>
      <c r="P98" s="199">
        <v>0</v>
      </c>
      <c r="Q98" s="199">
        <v>0</v>
      </c>
      <c r="R98" s="199">
        <v>0</v>
      </c>
      <c r="S98" s="199">
        <v>0</v>
      </c>
      <c r="T98" s="199">
        <v>0</v>
      </c>
      <c r="U98" s="199">
        <v>0</v>
      </c>
      <c r="V98" s="199">
        <v>0</v>
      </c>
      <c r="W98" s="199">
        <v>0</v>
      </c>
      <c r="X98" s="199">
        <v>0</v>
      </c>
      <c r="Y98" s="199">
        <v>0</v>
      </c>
      <c r="Z98" s="199">
        <v>0</v>
      </c>
      <c r="AA98" s="199">
        <v>0</v>
      </c>
      <c r="AB98" s="199">
        <v>0</v>
      </c>
      <c r="AC98" s="199">
        <v>0</v>
      </c>
      <c r="AD98" s="199">
        <v>1.48</v>
      </c>
      <c r="AE98" s="199">
        <v>0</v>
      </c>
      <c r="AF98" s="199">
        <v>0</v>
      </c>
      <c r="AG98" s="199">
        <v>0</v>
      </c>
      <c r="AH98" s="199">
        <v>0</v>
      </c>
      <c r="AI98" s="199">
        <v>12.11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81.12</v>
      </c>
      <c r="AP98" s="199">
        <v>3.4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4.5980000000000014E-2</v>
      </c>
      <c r="AD99">
        <f t="shared" si="0"/>
        <v>4.4400000000000004E-3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0.36671499999999957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1.775119999999998</v>
      </c>
      <c r="AP99">
        <f t="shared" si="0"/>
        <v>2.3065000000000009E-2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9">
        <v>0</v>
      </c>
      <c r="C3" s="199">
        <v>0</v>
      </c>
      <c r="D3" s="199">
        <v>1.29</v>
      </c>
      <c r="E3" s="199">
        <v>0</v>
      </c>
      <c r="F3" s="199">
        <v>3.67</v>
      </c>
      <c r="G3" s="199">
        <v>3.33</v>
      </c>
      <c r="H3" s="199">
        <v>0</v>
      </c>
      <c r="I3" s="199">
        <v>0</v>
      </c>
      <c r="J3" s="199">
        <v>0</v>
      </c>
      <c r="K3" s="199">
        <v>0.31</v>
      </c>
      <c r="L3" s="199">
        <v>18.8</v>
      </c>
      <c r="M3" s="199">
        <v>0.92</v>
      </c>
      <c r="N3" s="199">
        <v>1.18</v>
      </c>
      <c r="O3" s="199">
        <v>0</v>
      </c>
      <c r="P3" s="199">
        <v>1.06</v>
      </c>
      <c r="Q3" s="199">
        <v>0.17</v>
      </c>
      <c r="R3" s="199">
        <v>0.35</v>
      </c>
      <c r="S3" s="199">
        <v>0.26</v>
      </c>
      <c r="T3" s="199">
        <v>0</v>
      </c>
      <c r="U3" s="199">
        <v>4.18</v>
      </c>
      <c r="V3" s="199">
        <v>0.14000000000000001</v>
      </c>
      <c r="W3" s="199">
        <v>0.46</v>
      </c>
      <c r="X3" s="199">
        <v>1.47</v>
      </c>
      <c r="Y3" s="199">
        <v>0</v>
      </c>
      <c r="Z3" s="199">
        <v>2.52</v>
      </c>
      <c r="AA3" s="199">
        <v>0.7</v>
      </c>
      <c r="AB3" s="199">
        <v>0</v>
      </c>
      <c r="AC3" s="199">
        <v>12.92</v>
      </c>
      <c r="AD3" s="199">
        <v>0</v>
      </c>
      <c r="AE3" s="199">
        <v>0</v>
      </c>
      <c r="AF3" s="199">
        <v>0</v>
      </c>
      <c r="AG3" s="199">
        <v>0</v>
      </c>
      <c r="AH3" s="199">
        <v>0</v>
      </c>
      <c r="AI3" s="199">
        <v>21.85</v>
      </c>
      <c r="AJ3" s="199">
        <v>0</v>
      </c>
      <c r="AK3" s="199">
        <v>0</v>
      </c>
      <c r="AL3" s="199">
        <v>0</v>
      </c>
      <c r="AM3" s="199">
        <v>0</v>
      </c>
      <c r="AN3" s="199">
        <v>0</v>
      </c>
      <c r="AO3" s="199">
        <v>178.8</v>
      </c>
      <c r="AP3" s="199">
        <v>0</v>
      </c>
    </row>
    <row r="4" spans="1:42">
      <c r="A4" t="s">
        <v>46</v>
      </c>
      <c r="B4" s="199">
        <v>0</v>
      </c>
      <c r="C4" s="199">
        <v>0</v>
      </c>
      <c r="D4" s="199">
        <v>1.29</v>
      </c>
      <c r="E4" s="199">
        <v>0</v>
      </c>
      <c r="F4" s="199">
        <v>3.67</v>
      </c>
      <c r="G4" s="199">
        <v>3.33</v>
      </c>
      <c r="H4" s="199">
        <v>0</v>
      </c>
      <c r="I4" s="199">
        <v>0</v>
      </c>
      <c r="J4" s="199">
        <v>0</v>
      </c>
      <c r="K4" s="199">
        <v>0.31</v>
      </c>
      <c r="L4" s="199">
        <v>18.8</v>
      </c>
      <c r="M4" s="199">
        <v>0.92</v>
      </c>
      <c r="N4" s="199">
        <v>1.18</v>
      </c>
      <c r="O4" s="199">
        <v>0</v>
      </c>
      <c r="P4" s="199">
        <v>1.06</v>
      </c>
      <c r="Q4" s="199">
        <v>0.17</v>
      </c>
      <c r="R4" s="199">
        <v>0.35</v>
      </c>
      <c r="S4" s="199">
        <v>0.26</v>
      </c>
      <c r="T4" s="199">
        <v>0</v>
      </c>
      <c r="U4" s="199">
        <v>4.18</v>
      </c>
      <c r="V4" s="199">
        <v>0.14000000000000001</v>
      </c>
      <c r="W4" s="199">
        <v>0.46</v>
      </c>
      <c r="X4" s="199">
        <v>1.47</v>
      </c>
      <c r="Y4" s="199">
        <v>0</v>
      </c>
      <c r="Z4" s="199">
        <v>2.52</v>
      </c>
      <c r="AA4" s="199">
        <v>0.7</v>
      </c>
      <c r="AB4" s="199">
        <v>0</v>
      </c>
      <c r="AC4" s="199">
        <v>12.92</v>
      </c>
      <c r="AD4" s="199">
        <v>0</v>
      </c>
      <c r="AE4" s="199">
        <v>0</v>
      </c>
      <c r="AF4" s="199">
        <v>0</v>
      </c>
      <c r="AG4" s="199">
        <v>0</v>
      </c>
      <c r="AH4" s="199">
        <v>0</v>
      </c>
      <c r="AI4" s="199">
        <v>21.85</v>
      </c>
      <c r="AJ4" s="199">
        <v>0</v>
      </c>
      <c r="AK4" s="199">
        <v>0</v>
      </c>
      <c r="AL4" s="199">
        <v>0</v>
      </c>
      <c r="AM4" s="199">
        <v>0</v>
      </c>
      <c r="AN4" s="199">
        <v>0</v>
      </c>
      <c r="AO4" s="199">
        <v>178.8</v>
      </c>
      <c r="AP4" s="199">
        <v>0</v>
      </c>
    </row>
    <row r="5" spans="1:42">
      <c r="A5" t="s">
        <v>47</v>
      </c>
      <c r="B5" s="199">
        <v>0</v>
      </c>
      <c r="C5" s="199">
        <v>0</v>
      </c>
      <c r="D5" s="199">
        <v>1.29</v>
      </c>
      <c r="E5" s="199">
        <v>0</v>
      </c>
      <c r="F5" s="199">
        <v>3.67</v>
      </c>
      <c r="G5" s="199">
        <v>3.33</v>
      </c>
      <c r="H5" s="199">
        <v>0</v>
      </c>
      <c r="I5" s="199">
        <v>0</v>
      </c>
      <c r="J5" s="199">
        <v>0</v>
      </c>
      <c r="K5" s="199">
        <v>0.31</v>
      </c>
      <c r="L5" s="199">
        <v>18.8</v>
      </c>
      <c r="M5" s="199">
        <v>0.92</v>
      </c>
      <c r="N5" s="199">
        <v>1.18</v>
      </c>
      <c r="O5" s="199">
        <v>0</v>
      </c>
      <c r="P5" s="199">
        <v>1.06</v>
      </c>
      <c r="Q5" s="199">
        <v>0.17</v>
      </c>
      <c r="R5" s="199">
        <v>0.38</v>
      </c>
      <c r="S5" s="199">
        <v>0.26</v>
      </c>
      <c r="T5" s="199">
        <v>0</v>
      </c>
      <c r="U5" s="199">
        <v>4.18</v>
      </c>
      <c r="V5" s="199">
        <v>0.14000000000000001</v>
      </c>
      <c r="W5" s="199">
        <v>0.46</v>
      </c>
      <c r="X5" s="199">
        <v>1.47</v>
      </c>
      <c r="Y5" s="199">
        <v>0</v>
      </c>
      <c r="Z5" s="199">
        <v>2.52</v>
      </c>
      <c r="AA5" s="199">
        <v>0.7</v>
      </c>
      <c r="AB5" s="199">
        <v>0</v>
      </c>
      <c r="AC5" s="199">
        <v>12.92</v>
      </c>
      <c r="AD5" s="199">
        <v>0</v>
      </c>
      <c r="AE5" s="199">
        <v>0</v>
      </c>
      <c r="AF5" s="199">
        <v>0</v>
      </c>
      <c r="AG5" s="199">
        <v>0</v>
      </c>
      <c r="AH5" s="199">
        <v>0</v>
      </c>
      <c r="AI5" s="199">
        <v>21.85</v>
      </c>
      <c r="AJ5" s="199">
        <v>0</v>
      </c>
      <c r="AK5" s="199">
        <v>0</v>
      </c>
      <c r="AL5" s="199">
        <v>0</v>
      </c>
      <c r="AM5" s="199">
        <v>0</v>
      </c>
      <c r="AN5" s="199">
        <v>0</v>
      </c>
      <c r="AO5" s="199">
        <v>178.8</v>
      </c>
      <c r="AP5" s="199">
        <v>0</v>
      </c>
    </row>
    <row r="6" spans="1:42">
      <c r="A6" t="s">
        <v>48</v>
      </c>
      <c r="B6" s="199">
        <v>0</v>
      </c>
      <c r="C6" s="199">
        <v>0</v>
      </c>
      <c r="D6" s="199">
        <v>1.29</v>
      </c>
      <c r="E6" s="199">
        <v>0</v>
      </c>
      <c r="F6" s="199">
        <v>3.67</v>
      </c>
      <c r="G6" s="199">
        <v>3.33</v>
      </c>
      <c r="H6" s="199">
        <v>0</v>
      </c>
      <c r="I6" s="199">
        <v>0</v>
      </c>
      <c r="J6" s="199">
        <v>0</v>
      </c>
      <c r="K6" s="199">
        <v>0.31</v>
      </c>
      <c r="L6" s="199">
        <v>18.8</v>
      </c>
      <c r="M6" s="199">
        <v>0.92</v>
      </c>
      <c r="N6" s="199">
        <v>1.18</v>
      </c>
      <c r="O6" s="199">
        <v>0</v>
      </c>
      <c r="P6" s="199">
        <v>1.06</v>
      </c>
      <c r="Q6" s="199">
        <v>0.17</v>
      </c>
      <c r="R6" s="199">
        <v>0.38</v>
      </c>
      <c r="S6" s="199">
        <v>0.26</v>
      </c>
      <c r="T6" s="199">
        <v>0</v>
      </c>
      <c r="U6" s="199">
        <v>4.18</v>
      </c>
      <c r="V6" s="199">
        <v>0.14000000000000001</v>
      </c>
      <c r="W6" s="199">
        <v>0.46</v>
      </c>
      <c r="X6" s="199">
        <v>1.47</v>
      </c>
      <c r="Y6" s="199">
        <v>0</v>
      </c>
      <c r="Z6" s="199">
        <v>2.52</v>
      </c>
      <c r="AA6" s="199">
        <v>0.7</v>
      </c>
      <c r="AB6" s="199">
        <v>0</v>
      </c>
      <c r="AC6" s="199">
        <v>12.92</v>
      </c>
      <c r="AD6" s="199">
        <v>0</v>
      </c>
      <c r="AE6" s="199">
        <v>0</v>
      </c>
      <c r="AF6" s="199">
        <v>0</v>
      </c>
      <c r="AG6" s="199">
        <v>0</v>
      </c>
      <c r="AH6" s="199">
        <v>0</v>
      </c>
      <c r="AI6" s="199">
        <v>21.85</v>
      </c>
      <c r="AJ6" s="199">
        <v>0</v>
      </c>
      <c r="AK6" s="199">
        <v>0</v>
      </c>
      <c r="AL6" s="199">
        <v>0</v>
      </c>
      <c r="AM6" s="199">
        <v>0</v>
      </c>
      <c r="AN6" s="199">
        <v>0</v>
      </c>
      <c r="AO6" s="199">
        <v>178.06</v>
      </c>
      <c r="AP6" s="199">
        <v>0</v>
      </c>
    </row>
    <row r="7" spans="1:42">
      <c r="A7" t="s">
        <v>49</v>
      </c>
      <c r="B7" s="199">
        <v>0</v>
      </c>
      <c r="C7" s="199">
        <v>0</v>
      </c>
      <c r="D7" s="199">
        <v>1.29</v>
      </c>
      <c r="E7" s="199">
        <v>0</v>
      </c>
      <c r="F7" s="199">
        <v>3.67</v>
      </c>
      <c r="G7" s="199">
        <v>3.33</v>
      </c>
      <c r="H7" s="199">
        <v>0</v>
      </c>
      <c r="I7" s="199">
        <v>0</v>
      </c>
      <c r="J7" s="199">
        <v>0</v>
      </c>
      <c r="K7" s="199">
        <v>0.31</v>
      </c>
      <c r="L7" s="199">
        <v>18.8</v>
      </c>
      <c r="M7" s="199">
        <v>0.92</v>
      </c>
      <c r="N7" s="199">
        <v>1.18</v>
      </c>
      <c r="O7" s="199">
        <v>0</v>
      </c>
      <c r="P7" s="199">
        <v>1.06</v>
      </c>
      <c r="Q7" s="199">
        <v>0.17</v>
      </c>
      <c r="R7" s="199">
        <v>0.41</v>
      </c>
      <c r="S7" s="199">
        <v>0.26</v>
      </c>
      <c r="T7" s="199">
        <v>0</v>
      </c>
      <c r="U7" s="199">
        <v>4.18</v>
      </c>
      <c r="V7" s="199">
        <v>0.14000000000000001</v>
      </c>
      <c r="W7" s="199">
        <v>0.46</v>
      </c>
      <c r="X7" s="199">
        <v>1.47</v>
      </c>
      <c r="Y7" s="199">
        <v>0</v>
      </c>
      <c r="Z7" s="199">
        <v>2.52</v>
      </c>
      <c r="AA7" s="199">
        <v>0.7</v>
      </c>
      <c r="AB7" s="199">
        <v>0</v>
      </c>
      <c r="AC7" s="199">
        <v>12.92</v>
      </c>
      <c r="AD7" s="199">
        <v>0</v>
      </c>
      <c r="AE7" s="199">
        <v>0</v>
      </c>
      <c r="AF7" s="199">
        <v>0</v>
      </c>
      <c r="AG7" s="199">
        <v>0</v>
      </c>
      <c r="AH7" s="199">
        <v>0</v>
      </c>
      <c r="AI7" s="199">
        <v>21.85</v>
      </c>
      <c r="AJ7" s="199">
        <v>0</v>
      </c>
      <c r="AK7" s="199">
        <v>0</v>
      </c>
      <c r="AL7" s="199">
        <v>0</v>
      </c>
      <c r="AM7" s="199">
        <v>0</v>
      </c>
      <c r="AN7" s="199">
        <v>0</v>
      </c>
      <c r="AO7" s="199">
        <v>178.8</v>
      </c>
      <c r="AP7" s="199">
        <v>0</v>
      </c>
    </row>
    <row r="8" spans="1:42">
      <c r="A8" t="s">
        <v>50</v>
      </c>
      <c r="B8" s="199">
        <v>0</v>
      </c>
      <c r="C8" s="199">
        <v>0</v>
      </c>
      <c r="D8" s="199">
        <v>1.29</v>
      </c>
      <c r="E8" s="199">
        <v>0</v>
      </c>
      <c r="F8" s="199">
        <v>3.67</v>
      </c>
      <c r="G8" s="199">
        <v>3.33</v>
      </c>
      <c r="H8" s="199">
        <v>0</v>
      </c>
      <c r="I8" s="199">
        <v>0</v>
      </c>
      <c r="J8" s="199">
        <v>0</v>
      </c>
      <c r="K8" s="199">
        <v>0.31</v>
      </c>
      <c r="L8" s="199">
        <v>18.8</v>
      </c>
      <c r="M8" s="199">
        <v>0.92</v>
      </c>
      <c r="N8" s="199">
        <v>1.18</v>
      </c>
      <c r="O8" s="199">
        <v>0</v>
      </c>
      <c r="P8" s="199">
        <v>1.06</v>
      </c>
      <c r="Q8" s="199">
        <v>0.17</v>
      </c>
      <c r="R8" s="199">
        <v>0.41</v>
      </c>
      <c r="S8" s="199">
        <v>0.26</v>
      </c>
      <c r="T8" s="199">
        <v>0</v>
      </c>
      <c r="U8" s="199">
        <v>4.18</v>
      </c>
      <c r="V8" s="199">
        <v>0.14000000000000001</v>
      </c>
      <c r="W8" s="199">
        <v>0.46</v>
      </c>
      <c r="X8" s="199">
        <v>1.47</v>
      </c>
      <c r="Y8" s="199">
        <v>0</v>
      </c>
      <c r="Z8" s="199">
        <v>2.52</v>
      </c>
      <c r="AA8" s="199">
        <v>0.7</v>
      </c>
      <c r="AB8" s="199">
        <v>0</v>
      </c>
      <c r="AC8" s="199">
        <v>12.92</v>
      </c>
      <c r="AD8" s="199">
        <v>0</v>
      </c>
      <c r="AE8" s="199">
        <v>0</v>
      </c>
      <c r="AF8" s="199">
        <v>0</v>
      </c>
      <c r="AG8" s="199">
        <v>0</v>
      </c>
      <c r="AH8" s="199">
        <v>0</v>
      </c>
      <c r="AI8" s="199">
        <v>21.85</v>
      </c>
      <c r="AJ8" s="199">
        <v>0</v>
      </c>
      <c r="AK8" s="199">
        <v>0</v>
      </c>
      <c r="AL8" s="199">
        <v>0</v>
      </c>
      <c r="AM8" s="199">
        <v>0</v>
      </c>
      <c r="AN8" s="199">
        <v>0</v>
      </c>
      <c r="AO8" s="199">
        <v>178.8</v>
      </c>
      <c r="AP8" s="199">
        <v>0</v>
      </c>
    </row>
    <row r="9" spans="1:42">
      <c r="A9" t="s">
        <v>51</v>
      </c>
      <c r="B9" s="199">
        <v>0</v>
      </c>
      <c r="C9" s="199">
        <v>0</v>
      </c>
      <c r="D9" s="199">
        <v>1.29</v>
      </c>
      <c r="E9" s="199">
        <v>0</v>
      </c>
      <c r="F9" s="199">
        <v>3.67</v>
      </c>
      <c r="G9" s="199">
        <v>3.33</v>
      </c>
      <c r="H9" s="199">
        <v>0</v>
      </c>
      <c r="I9" s="199">
        <v>0</v>
      </c>
      <c r="J9" s="199">
        <v>0</v>
      </c>
      <c r="K9" s="199">
        <v>0.31</v>
      </c>
      <c r="L9" s="199">
        <v>18.8</v>
      </c>
      <c r="M9" s="199">
        <v>0.92</v>
      </c>
      <c r="N9" s="199">
        <v>1.18</v>
      </c>
      <c r="O9" s="199">
        <v>0</v>
      </c>
      <c r="P9" s="199">
        <v>1.06</v>
      </c>
      <c r="Q9" s="199">
        <v>0.17</v>
      </c>
      <c r="R9" s="199">
        <v>0.42</v>
      </c>
      <c r="S9" s="199">
        <v>0.26</v>
      </c>
      <c r="T9" s="199">
        <v>0</v>
      </c>
      <c r="U9" s="199">
        <v>4.18</v>
      </c>
      <c r="V9" s="199">
        <v>0.14000000000000001</v>
      </c>
      <c r="W9" s="199">
        <v>0.46</v>
      </c>
      <c r="X9" s="199">
        <v>1.47</v>
      </c>
      <c r="Y9" s="199">
        <v>0</v>
      </c>
      <c r="Z9" s="199">
        <v>2.52</v>
      </c>
      <c r="AA9" s="199">
        <v>0.7</v>
      </c>
      <c r="AB9" s="199">
        <v>0</v>
      </c>
      <c r="AC9" s="199">
        <v>12.92</v>
      </c>
      <c r="AD9" s="199">
        <v>0</v>
      </c>
      <c r="AE9" s="199">
        <v>0</v>
      </c>
      <c r="AF9" s="199">
        <v>0</v>
      </c>
      <c r="AG9" s="199">
        <v>0</v>
      </c>
      <c r="AH9" s="199">
        <v>0</v>
      </c>
      <c r="AI9" s="199">
        <v>21.85</v>
      </c>
      <c r="AJ9" s="199">
        <v>0</v>
      </c>
      <c r="AK9" s="199">
        <v>0</v>
      </c>
      <c r="AL9" s="199">
        <v>0</v>
      </c>
      <c r="AM9" s="199">
        <v>0</v>
      </c>
      <c r="AN9" s="199">
        <v>0</v>
      </c>
      <c r="AO9" s="199">
        <v>178.8</v>
      </c>
      <c r="AP9" s="199">
        <v>0</v>
      </c>
    </row>
    <row r="10" spans="1:42">
      <c r="A10" t="s">
        <v>52</v>
      </c>
      <c r="B10" s="199">
        <v>0</v>
      </c>
      <c r="C10" s="199">
        <v>0</v>
      </c>
      <c r="D10" s="199">
        <v>1.29</v>
      </c>
      <c r="E10" s="199">
        <v>0</v>
      </c>
      <c r="F10" s="199">
        <v>3.67</v>
      </c>
      <c r="G10" s="199">
        <v>3.33</v>
      </c>
      <c r="H10" s="199">
        <v>0</v>
      </c>
      <c r="I10" s="199">
        <v>0</v>
      </c>
      <c r="J10" s="199">
        <v>0</v>
      </c>
      <c r="K10" s="199">
        <v>0.31</v>
      </c>
      <c r="L10" s="199">
        <v>18.8</v>
      </c>
      <c r="M10" s="199">
        <v>0.92</v>
      </c>
      <c r="N10" s="199">
        <v>1.18</v>
      </c>
      <c r="O10" s="199">
        <v>0</v>
      </c>
      <c r="P10" s="199">
        <v>1.06</v>
      </c>
      <c r="Q10" s="199">
        <v>0.17</v>
      </c>
      <c r="R10" s="199">
        <v>0.42</v>
      </c>
      <c r="S10" s="199">
        <v>0.26</v>
      </c>
      <c r="T10" s="199">
        <v>0</v>
      </c>
      <c r="U10" s="199">
        <v>4.18</v>
      </c>
      <c r="V10" s="199">
        <v>0.14000000000000001</v>
      </c>
      <c r="W10" s="199">
        <v>0.46</v>
      </c>
      <c r="X10" s="199">
        <v>1.47</v>
      </c>
      <c r="Y10" s="199">
        <v>0</v>
      </c>
      <c r="Z10" s="199">
        <v>2.52</v>
      </c>
      <c r="AA10" s="199">
        <v>0.7</v>
      </c>
      <c r="AB10" s="199">
        <v>0</v>
      </c>
      <c r="AC10" s="199">
        <v>12.92</v>
      </c>
      <c r="AD10" s="199">
        <v>0</v>
      </c>
      <c r="AE10" s="199">
        <v>0</v>
      </c>
      <c r="AF10" s="199">
        <v>0</v>
      </c>
      <c r="AG10" s="199">
        <v>0</v>
      </c>
      <c r="AH10" s="199">
        <v>0</v>
      </c>
      <c r="AI10" s="199">
        <v>21.85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178.8</v>
      </c>
      <c r="AP10" s="199">
        <v>0</v>
      </c>
    </row>
    <row r="11" spans="1:42">
      <c r="A11" t="s">
        <v>53</v>
      </c>
      <c r="B11" s="199">
        <v>0</v>
      </c>
      <c r="C11" s="199">
        <v>0</v>
      </c>
      <c r="D11" s="199">
        <v>1.29</v>
      </c>
      <c r="E11" s="199">
        <v>0</v>
      </c>
      <c r="F11" s="199">
        <v>3.67</v>
      </c>
      <c r="G11" s="199">
        <v>3.33</v>
      </c>
      <c r="H11" s="199">
        <v>0</v>
      </c>
      <c r="I11" s="199">
        <v>0</v>
      </c>
      <c r="J11" s="199">
        <v>0</v>
      </c>
      <c r="K11" s="199">
        <v>0.31</v>
      </c>
      <c r="L11" s="199">
        <v>18.8</v>
      </c>
      <c r="M11" s="199">
        <v>0.92</v>
      </c>
      <c r="N11" s="199">
        <v>1.18</v>
      </c>
      <c r="O11" s="199">
        <v>0</v>
      </c>
      <c r="P11" s="199">
        <v>1.06</v>
      </c>
      <c r="Q11" s="199">
        <v>0.17</v>
      </c>
      <c r="R11" s="199">
        <v>0.42</v>
      </c>
      <c r="S11" s="199">
        <v>0.26</v>
      </c>
      <c r="T11" s="199">
        <v>0</v>
      </c>
      <c r="U11" s="199">
        <v>4.18</v>
      </c>
      <c r="V11" s="199">
        <v>0.14000000000000001</v>
      </c>
      <c r="W11" s="199">
        <v>0.46</v>
      </c>
      <c r="X11" s="199">
        <v>1.47</v>
      </c>
      <c r="Y11" s="199">
        <v>0</v>
      </c>
      <c r="Z11" s="199">
        <v>2.52</v>
      </c>
      <c r="AA11" s="199">
        <v>0.7</v>
      </c>
      <c r="AB11" s="199">
        <v>0</v>
      </c>
      <c r="AC11" s="199">
        <v>12.92</v>
      </c>
      <c r="AD11" s="199">
        <v>0</v>
      </c>
      <c r="AE11" s="199">
        <v>0</v>
      </c>
      <c r="AF11" s="199">
        <v>0</v>
      </c>
      <c r="AG11" s="199">
        <v>0</v>
      </c>
      <c r="AH11" s="199">
        <v>0</v>
      </c>
      <c r="AI11" s="199">
        <v>21.85</v>
      </c>
      <c r="AJ11" s="199">
        <v>0</v>
      </c>
      <c r="AK11" s="199">
        <v>0</v>
      </c>
      <c r="AL11" s="199">
        <v>0</v>
      </c>
      <c r="AM11" s="199">
        <v>0</v>
      </c>
      <c r="AN11" s="199">
        <v>0</v>
      </c>
      <c r="AO11" s="199">
        <v>178.8</v>
      </c>
      <c r="AP11" s="199">
        <v>0</v>
      </c>
    </row>
    <row r="12" spans="1:42">
      <c r="A12" t="s">
        <v>54</v>
      </c>
      <c r="B12" s="199">
        <v>0</v>
      </c>
      <c r="C12" s="199">
        <v>0</v>
      </c>
      <c r="D12" s="199">
        <v>1.29</v>
      </c>
      <c r="E12" s="199">
        <v>0</v>
      </c>
      <c r="F12" s="199">
        <v>3.67</v>
      </c>
      <c r="G12" s="199">
        <v>3.33</v>
      </c>
      <c r="H12" s="199">
        <v>0</v>
      </c>
      <c r="I12" s="199">
        <v>0</v>
      </c>
      <c r="J12" s="199">
        <v>0</v>
      </c>
      <c r="K12" s="199">
        <v>0.31</v>
      </c>
      <c r="L12" s="199">
        <v>18.8</v>
      </c>
      <c r="M12" s="199">
        <v>0.92</v>
      </c>
      <c r="N12" s="199">
        <v>1.18</v>
      </c>
      <c r="O12" s="199">
        <v>0</v>
      </c>
      <c r="P12" s="199">
        <v>1.06</v>
      </c>
      <c r="Q12" s="199">
        <v>0.17</v>
      </c>
      <c r="R12" s="199">
        <v>0.42</v>
      </c>
      <c r="S12" s="199">
        <v>0.26</v>
      </c>
      <c r="T12" s="199">
        <v>0</v>
      </c>
      <c r="U12" s="199">
        <v>4.18</v>
      </c>
      <c r="V12" s="199">
        <v>0.14000000000000001</v>
      </c>
      <c r="W12" s="199">
        <v>0.46</v>
      </c>
      <c r="X12" s="199">
        <v>1.47</v>
      </c>
      <c r="Y12" s="199">
        <v>0</v>
      </c>
      <c r="Z12" s="199">
        <v>2.52</v>
      </c>
      <c r="AA12" s="199">
        <v>0.7</v>
      </c>
      <c r="AB12" s="199">
        <v>0</v>
      </c>
      <c r="AC12" s="199">
        <v>12.92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21.85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178.8</v>
      </c>
      <c r="AP12" s="199">
        <v>0</v>
      </c>
    </row>
    <row r="13" spans="1:42">
      <c r="A13" t="s">
        <v>55</v>
      </c>
      <c r="B13" s="199">
        <v>0</v>
      </c>
      <c r="C13" s="199">
        <v>0</v>
      </c>
      <c r="D13" s="199">
        <v>1.29</v>
      </c>
      <c r="E13" s="199">
        <v>0</v>
      </c>
      <c r="F13" s="199">
        <v>3.67</v>
      </c>
      <c r="G13" s="199">
        <v>3.33</v>
      </c>
      <c r="H13" s="199">
        <v>0</v>
      </c>
      <c r="I13" s="199">
        <v>0</v>
      </c>
      <c r="J13" s="199">
        <v>0</v>
      </c>
      <c r="K13" s="199">
        <v>0.31</v>
      </c>
      <c r="L13" s="199">
        <v>18.8</v>
      </c>
      <c r="M13" s="199">
        <v>0.92</v>
      </c>
      <c r="N13" s="199">
        <v>1.18</v>
      </c>
      <c r="O13" s="199">
        <v>0</v>
      </c>
      <c r="P13" s="199">
        <v>1.06</v>
      </c>
      <c r="Q13" s="199">
        <v>0.17</v>
      </c>
      <c r="R13" s="199">
        <v>0.41</v>
      </c>
      <c r="S13" s="199">
        <v>0.26</v>
      </c>
      <c r="T13" s="199">
        <v>0</v>
      </c>
      <c r="U13" s="199">
        <v>4.18</v>
      </c>
      <c r="V13" s="199">
        <v>0.14000000000000001</v>
      </c>
      <c r="W13" s="199">
        <v>0.46</v>
      </c>
      <c r="X13" s="199">
        <v>1.47</v>
      </c>
      <c r="Y13" s="199">
        <v>0</v>
      </c>
      <c r="Z13" s="199">
        <v>2.52</v>
      </c>
      <c r="AA13" s="199">
        <v>0.7</v>
      </c>
      <c r="AB13" s="199">
        <v>0</v>
      </c>
      <c r="AC13" s="199">
        <v>12.92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21.85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178.8</v>
      </c>
      <c r="AP13" s="199">
        <v>0</v>
      </c>
    </row>
    <row r="14" spans="1:42">
      <c r="A14" t="s">
        <v>56</v>
      </c>
      <c r="B14" s="199">
        <v>0</v>
      </c>
      <c r="C14" s="199">
        <v>0</v>
      </c>
      <c r="D14" s="199">
        <v>1.29</v>
      </c>
      <c r="E14" s="199">
        <v>0</v>
      </c>
      <c r="F14" s="199">
        <v>3.67</v>
      </c>
      <c r="G14" s="199">
        <v>3.33</v>
      </c>
      <c r="H14" s="199">
        <v>0</v>
      </c>
      <c r="I14" s="199">
        <v>0</v>
      </c>
      <c r="J14" s="199">
        <v>0</v>
      </c>
      <c r="K14" s="199">
        <v>0.31</v>
      </c>
      <c r="L14" s="199">
        <v>18.8</v>
      </c>
      <c r="M14" s="199">
        <v>0.92</v>
      </c>
      <c r="N14" s="199">
        <v>1.18</v>
      </c>
      <c r="O14" s="199">
        <v>0</v>
      </c>
      <c r="P14" s="199">
        <v>1.06</v>
      </c>
      <c r="Q14" s="199">
        <v>0.17</v>
      </c>
      <c r="R14" s="199">
        <v>0.41</v>
      </c>
      <c r="S14" s="199">
        <v>0.26</v>
      </c>
      <c r="T14" s="199">
        <v>0</v>
      </c>
      <c r="U14" s="199">
        <v>4.18</v>
      </c>
      <c r="V14" s="199">
        <v>0.14000000000000001</v>
      </c>
      <c r="W14" s="199">
        <v>0.46</v>
      </c>
      <c r="X14" s="199">
        <v>1.47</v>
      </c>
      <c r="Y14" s="199">
        <v>0</v>
      </c>
      <c r="Z14" s="199">
        <v>2.52</v>
      </c>
      <c r="AA14" s="199">
        <v>0.7</v>
      </c>
      <c r="AB14" s="199">
        <v>0</v>
      </c>
      <c r="AC14" s="199">
        <v>12.92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21.85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176.29</v>
      </c>
      <c r="AP14" s="199">
        <v>0</v>
      </c>
    </row>
    <row r="15" spans="1:42">
      <c r="A15" t="s">
        <v>57</v>
      </c>
      <c r="B15" s="199">
        <v>0</v>
      </c>
      <c r="C15" s="199">
        <v>0</v>
      </c>
      <c r="D15" s="199">
        <v>1.29</v>
      </c>
      <c r="E15" s="199">
        <v>0</v>
      </c>
      <c r="F15" s="199">
        <v>3.67</v>
      </c>
      <c r="G15" s="199">
        <v>3.33</v>
      </c>
      <c r="H15" s="199">
        <v>0</v>
      </c>
      <c r="I15" s="199">
        <v>0</v>
      </c>
      <c r="J15" s="199">
        <v>0</v>
      </c>
      <c r="K15" s="199">
        <v>0.31</v>
      </c>
      <c r="L15" s="199">
        <v>18.8</v>
      </c>
      <c r="M15" s="199">
        <v>0.92</v>
      </c>
      <c r="N15" s="199">
        <v>1.18</v>
      </c>
      <c r="O15" s="199">
        <v>0</v>
      </c>
      <c r="P15" s="199">
        <v>1.06</v>
      </c>
      <c r="Q15" s="199">
        <v>0.17</v>
      </c>
      <c r="R15" s="199">
        <v>0.39</v>
      </c>
      <c r="S15" s="199">
        <v>0.26</v>
      </c>
      <c r="T15" s="199">
        <v>0</v>
      </c>
      <c r="U15" s="199">
        <v>4.18</v>
      </c>
      <c r="V15" s="199">
        <v>0.14000000000000001</v>
      </c>
      <c r="W15" s="199">
        <v>0.46</v>
      </c>
      <c r="X15" s="199">
        <v>1.47</v>
      </c>
      <c r="Y15" s="199">
        <v>0</v>
      </c>
      <c r="Z15" s="199">
        <v>2.52</v>
      </c>
      <c r="AA15" s="199">
        <v>0.7</v>
      </c>
      <c r="AB15" s="199">
        <v>0</v>
      </c>
      <c r="AC15" s="199">
        <v>12.92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21.85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177.92</v>
      </c>
      <c r="AP15" s="199">
        <v>0</v>
      </c>
    </row>
    <row r="16" spans="1:42">
      <c r="A16" t="s">
        <v>58</v>
      </c>
      <c r="B16" s="199">
        <v>0</v>
      </c>
      <c r="C16" s="199">
        <v>0</v>
      </c>
      <c r="D16" s="199">
        <v>1.29</v>
      </c>
      <c r="E16" s="199">
        <v>0</v>
      </c>
      <c r="F16" s="199">
        <v>3.67</v>
      </c>
      <c r="G16" s="199">
        <v>3.33</v>
      </c>
      <c r="H16" s="199">
        <v>0</v>
      </c>
      <c r="I16" s="199">
        <v>0</v>
      </c>
      <c r="J16" s="199">
        <v>0</v>
      </c>
      <c r="K16" s="199">
        <v>0.31</v>
      </c>
      <c r="L16" s="199">
        <v>18.8</v>
      </c>
      <c r="M16" s="199">
        <v>0.92</v>
      </c>
      <c r="N16" s="199">
        <v>1.18</v>
      </c>
      <c r="O16" s="199">
        <v>0</v>
      </c>
      <c r="P16" s="199">
        <v>1.06</v>
      </c>
      <c r="Q16" s="199">
        <v>0.17</v>
      </c>
      <c r="R16" s="199">
        <v>0.39</v>
      </c>
      <c r="S16" s="199">
        <v>0.26</v>
      </c>
      <c r="T16" s="199">
        <v>0</v>
      </c>
      <c r="U16" s="199">
        <v>4.18</v>
      </c>
      <c r="V16" s="199">
        <v>0.14000000000000001</v>
      </c>
      <c r="W16" s="199">
        <v>0.46</v>
      </c>
      <c r="X16" s="199">
        <v>1.47</v>
      </c>
      <c r="Y16" s="199">
        <v>0</v>
      </c>
      <c r="Z16" s="199">
        <v>2.52</v>
      </c>
      <c r="AA16" s="199">
        <v>0.7</v>
      </c>
      <c r="AB16" s="199">
        <v>0</v>
      </c>
      <c r="AC16" s="199">
        <v>12.92</v>
      </c>
      <c r="AD16" s="199">
        <v>0</v>
      </c>
      <c r="AE16" s="199">
        <v>0</v>
      </c>
      <c r="AF16" s="199">
        <v>0</v>
      </c>
      <c r="AG16" s="199">
        <v>0</v>
      </c>
      <c r="AH16" s="199">
        <v>0</v>
      </c>
      <c r="AI16" s="199">
        <v>21.85</v>
      </c>
      <c r="AJ16" s="199">
        <v>0</v>
      </c>
      <c r="AK16" s="199">
        <v>0</v>
      </c>
      <c r="AL16" s="199">
        <v>0</v>
      </c>
      <c r="AM16" s="199">
        <v>0</v>
      </c>
      <c r="AN16" s="199">
        <v>0</v>
      </c>
      <c r="AO16" s="199">
        <v>177.92</v>
      </c>
      <c r="AP16" s="199">
        <v>0</v>
      </c>
    </row>
    <row r="17" spans="1:42">
      <c r="A17" t="s">
        <v>59</v>
      </c>
      <c r="B17" s="199">
        <v>0</v>
      </c>
      <c r="C17" s="199">
        <v>0</v>
      </c>
      <c r="D17" s="199">
        <v>1.29</v>
      </c>
      <c r="E17" s="199">
        <v>0</v>
      </c>
      <c r="F17" s="199">
        <v>3.67</v>
      </c>
      <c r="G17" s="199">
        <v>3.33</v>
      </c>
      <c r="H17" s="199">
        <v>0</v>
      </c>
      <c r="I17" s="199">
        <v>0</v>
      </c>
      <c r="J17" s="199">
        <v>0</v>
      </c>
      <c r="K17" s="199">
        <v>0.31</v>
      </c>
      <c r="L17" s="199">
        <v>18.8</v>
      </c>
      <c r="M17" s="199">
        <v>0.92</v>
      </c>
      <c r="N17" s="199">
        <v>1.18</v>
      </c>
      <c r="O17" s="199">
        <v>0</v>
      </c>
      <c r="P17" s="199">
        <v>1.06</v>
      </c>
      <c r="Q17" s="199">
        <v>0.17</v>
      </c>
      <c r="R17" s="199">
        <v>0.39</v>
      </c>
      <c r="S17" s="199">
        <v>0.26</v>
      </c>
      <c r="T17" s="199">
        <v>0</v>
      </c>
      <c r="U17" s="199">
        <v>4.18</v>
      </c>
      <c r="V17" s="199">
        <v>0.14000000000000001</v>
      </c>
      <c r="W17" s="199">
        <v>0.46</v>
      </c>
      <c r="X17" s="199">
        <v>1.47</v>
      </c>
      <c r="Y17" s="199">
        <v>0</v>
      </c>
      <c r="Z17" s="199">
        <v>2.52</v>
      </c>
      <c r="AA17" s="199">
        <v>0.7</v>
      </c>
      <c r="AB17" s="199">
        <v>0</v>
      </c>
      <c r="AC17" s="199">
        <v>12.92</v>
      </c>
      <c r="AD17" s="199">
        <v>0</v>
      </c>
      <c r="AE17" s="199">
        <v>0</v>
      </c>
      <c r="AF17" s="199">
        <v>0</v>
      </c>
      <c r="AG17" s="199">
        <v>0</v>
      </c>
      <c r="AH17" s="199">
        <v>0</v>
      </c>
      <c r="AI17" s="199">
        <v>21.85</v>
      </c>
      <c r="AJ17" s="199">
        <v>0</v>
      </c>
      <c r="AK17" s="199">
        <v>0</v>
      </c>
      <c r="AL17" s="199">
        <v>0</v>
      </c>
      <c r="AM17" s="199">
        <v>0</v>
      </c>
      <c r="AN17" s="199">
        <v>0</v>
      </c>
      <c r="AO17" s="199">
        <v>177.92</v>
      </c>
      <c r="AP17" s="199">
        <v>0</v>
      </c>
    </row>
    <row r="18" spans="1:42">
      <c r="A18" t="s">
        <v>60</v>
      </c>
      <c r="B18" s="199">
        <v>0</v>
      </c>
      <c r="C18" s="199">
        <v>0</v>
      </c>
      <c r="D18" s="199">
        <v>1.29</v>
      </c>
      <c r="E18" s="199">
        <v>0</v>
      </c>
      <c r="F18" s="199">
        <v>3.67</v>
      </c>
      <c r="G18" s="199">
        <v>3.33</v>
      </c>
      <c r="H18" s="199">
        <v>0</v>
      </c>
      <c r="I18" s="199">
        <v>0</v>
      </c>
      <c r="J18" s="199">
        <v>0</v>
      </c>
      <c r="K18" s="199">
        <v>0.31</v>
      </c>
      <c r="L18" s="199">
        <v>18.8</v>
      </c>
      <c r="M18" s="199">
        <v>0.92</v>
      </c>
      <c r="N18" s="199">
        <v>1.18</v>
      </c>
      <c r="O18" s="199">
        <v>0</v>
      </c>
      <c r="P18" s="199">
        <v>1.06</v>
      </c>
      <c r="Q18" s="199">
        <v>0.17</v>
      </c>
      <c r="R18" s="199">
        <v>0.39</v>
      </c>
      <c r="S18" s="199">
        <v>0.26</v>
      </c>
      <c r="T18" s="199">
        <v>0</v>
      </c>
      <c r="U18" s="199">
        <v>4.18</v>
      </c>
      <c r="V18" s="199">
        <v>0.14000000000000001</v>
      </c>
      <c r="W18" s="199">
        <v>0.46</v>
      </c>
      <c r="X18" s="199">
        <v>1.47</v>
      </c>
      <c r="Y18" s="199">
        <v>0</v>
      </c>
      <c r="Z18" s="199">
        <v>2.52</v>
      </c>
      <c r="AA18" s="199">
        <v>0.7</v>
      </c>
      <c r="AB18" s="199">
        <v>0</v>
      </c>
      <c r="AC18" s="199">
        <v>12.92</v>
      </c>
      <c r="AD18" s="199">
        <v>0</v>
      </c>
      <c r="AE18" s="199">
        <v>0</v>
      </c>
      <c r="AF18" s="199">
        <v>0</v>
      </c>
      <c r="AG18" s="199">
        <v>0</v>
      </c>
      <c r="AH18" s="199">
        <v>0</v>
      </c>
      <c r="AI18" s="199">
        <v>21.85</v>
      </c>
      <c r="AJ18" s="199">
        <v>0</v>
      </c>
      <c r="AK18" s="199">
        <v>0</v>
      </c>
      <c r="AL18" s="199">
        <v>0</v>
      </c>
      <c r="AM18" s="199">
        <v>0</v>
      </c>
      <c r="AN18" s="199">
        <v>0</v>
      </c>
      <c r="AO18" s="199">
        <v>177.92</v>
      </c>
      <c r="AP18" s="199">
        <v>0</v>
      </c>
    </row>
    <row r="19" spans="1:42">
      <c r="A19" t="s">
        <v>61</v>
      </c>
      <c r="B19" s="199">
        <v>0</v>
      </c>
      <c r="C19" s="199">
        <v>0</v>
      </c>
      <c r="D19" s="199">
        <v>1.29</v>
      </c>
      <c r="E19" s="199">
        <v>0</v>
      </c>
      <c r="F19" s="199">
        <v>3.67</v>
      </c>
      <c r="G19" s="199">
        <v>3.33</v>
      </c>
      <c r="H19" s="199">
        <v>0</v>
      </c>
      <c r="I19" s="199">
        <v>0</v>
      </c>
      <c r="J19" s="199">
        <v>0</v>
      </c>
      <c r="K19" s="199">
        <v>0.31</v>
      </c>
      <c r="L19" s="199">
        <v>18.8</v>
      </c>
      <c r="M19" s="199">
        <v>0.92</v>
      </c>
      <c r="N19" s="199">
        <v>1.18</v>
      </c>
      <c r="O19" s="199">
        <v>0</v>
      </c>
      <c r="P19" s="199">
        <v>1.06</v>
      </c>
      <c r="Q19" s="199">
        <v>0.17</v>
      </c>
      <c r="R19" s="199">
        <v>0.41</v>
      </c>
      <c r="S19" s="199">
        <v>0.26</v>
      </c>
      <c r="T19" s="199">
        <v>0</v>
      </c>
      <c r="U19" s="199">
        <v>4.18</v>
      </c>
      <c r="V19" s="199">
        <v>0.14000000000000001</v>
      </c>
      <c r="W19" s="199">
        <v>0.46</v>
      </c>
      <c r="X19" s="199">
        <v>1.47</v>
      </c>
      <c r="Y19" s="199">
        <v>0</v>
      </c>
      <c r="Z19" s="199">
        <v>2.52</v>
      </c>
      <c r="AA19" s="199">
        <v>0.7</v>
      </c>
      <c r="AB19" s="199">
        <v>0</v>
      </c>
      <c r="AC19" s="199">
        <v>12.92</v>
      </c>
      <c r="AD19" s="199">
        <v>0</v>
      </c>
      <c r="AE19" s="199">
        <v>0</v>
      </c>
      <c r="AF19" s="199">
        <v>0</v>
      </c>
      <c r="AG19" s="199">
        <v>0</v>
      </c>
      <c r="AH19" s="199">
        <v>0</v>
      </c>
      <c r="AI19" s="199">
        <v>21.85</v>
      </c>
      <c r="AJ19" s="199">
        <v>0</v>
      </c>
      <c r="AK19" s="199">
        <v>0</v>
      </c>
      <c r="AL19" s="199">
        <v>0</v>
      </c>
      <c r="AM19" s="199">
        <v>0</v>
      </c>
      <c r="AN19" s="199">
        <v>0</v>
      </c>
      <c r="AO19" s="199">
        <v>178.8</v>
      </c>
      <c r="AP19" s="199">
        <v>0</v>
      </c>
    </row>
    <row r="20" spans="1:42">
      <c r="A20" t="s">
        <v>62</v>
      </c>
      <c r="B20" s="199">
        <v>0</v>
      </c>
      <c r="C20" s="199">
        <v>0</v>
      </c>
      <c r="D20" s="199">
        <v>1.29</v>
      </c>
      <c r="E20" s="199">
        <v>0</v>
      </c>
      <c r="F20" s="199">
        <v>3.67</v>
      </c>
      <c r="G20" s="199">
        <v>3.33</v>
      </c>
      <c r="H20" s="199">
        <v>0</v>
      </c>
      <c r="I20" s="199">
        <v>0</v>
      </c>
      <c r="J20" s="199">
        <v>0</v>
      </c>
      <c r="K20" s="199">
        <v>0.31</v>
      </c>
      <c r="L20" s="199">
        <v>18.8</v>
      </c>
      <c r="M20" s="199">
        <v>0.92</v>
      </c>
      <c r="N20" s="199">
        <v>1.18</v>
      </c>
      <c r="O20" s="199">
        <v>0</v>
      </c>
      <c r="P20" s="199">
        <v>1.06</v>
      </c>
      <c r="Q20" s="199">
        <v>0.17</v>
      </c>
      <c r="R20" s="199">
        <v>0.42</v>
      </c>
      <c r="S20" s="199">
        <v>0.26</v>
      </c>
      <c r="T20" s="199">
        <v>0</v>
      </c>
      <c r="U20" s="199">
        <v>4.18</v>
      </c>
      <c r="V20" s="199">
        <v>0.14000000000000001</v>
      </c>
      <c r="W20" s="199">
        <v>0.46</v>
      </c>
      <c r="X20" s="199">
        <v>1.47</v>
      </c>
      <c r="Y20" s="199">
        <v>0</v>
      </c>
      <c r="Z20" s="199">
        <v>2.52</v>
      </c>
      <c r="AA20" s="199">
        <v>0.7</v>
      </c>
      <c r="AB20" s="199">
        <v>0</v>
      </c>
      <c r="AC20" s="199">
        <v>12.92</v>
      </c>
      <c r="AD20" s="199">
        <v>0</v>
      </c>
      <c r="AE20" s="199">
        <v>0</v>
      </c>
      <c r="AF20" s="199">
        <v>0</v>
      </c>
      <c r="AG20" s="199">
        <v>0</v>
      </c>
      <c r="AH20" s="199">
        <v>0</v>
      </c>
      <c r="AI20" s="199">
        <v>21.85</v>
      </c>
      <c r="AJ20" s="199">
        <v>0</v>
      </c>
      <c r="AK20" s="199">
        <v>0</v>
      </c>
      <c r="AL20" s="199">
        <v>0</v>
      </c>
      <c r="AM20" s="199">
        <v>0</v>
      </c>
      <c r="AN20" s="199">
        <v>0</v>
      </c>
      <c r="AO20" s="199">
        <v>177.92</v>
      </c>
      <c r="AP20" s="199">
        <v>0</v>
      </c>
    </row>
    <row r="21" spans="1:42">
      <c r="A21" t="s">
        <v>63</v>
      </c>
      <c r="B21" s="199">
        <v>0</v>
      </c>
      <c r="C21" s="199">
        <v>0</v>
      </c>
      <c r="D21" s="199">
        <v>1.29</v>
      </c>
      <c r="E21" s="199">
        <v>0</v>
      </c>
      <c r="F21" s="199">
        <v>3.67</v>
      </c>
      <c r="G21" s="199">
        <v>3.33</v>
      </c>
      <c r="H21" s="199">
        <v>0</v>
      </c>
      <c r="I21" s="199">
        <v>0</v>
      </c>
      <c r="J21" s="199">
        <v>0</v>
      </c>
      <c r="K21" s="199">
        <v>0.31</v>
      </c>
      <c r="L21" s="199">
        <v>18.8</v>
      </c>
      <c r="M21" s="199">
        <v>0.92</v>
      </c>
      <c r="N21" s="199">
        <v>1.18</v>
      </c>
      <c r="O21" s="199">
        <v>0</v>
      </c>
      <c r="P21" s="199">
        <v>1.08</v>
      </c>
      <c r="Q21" s="199">
        <v>0.17</v>
      </c>
      <c r="R21" s="199">
        <v>0.42</v>
      </c>
      <c r="S21" s="199">
        <v>0.26</v>
      </c>
      <c r="T21" s="199">
        <v>0</v>
      </c>
      <c r="U21" s="199">
        <v>4.18</v>
      </c>
      <c r="V21" s="199">
        <v>0.14000000000000001</v>
      </c>
      <c r="W21" s="199">
        <v>0.46</v>
      </c>
      <c r="X21" s="199">
        <v>1.47</v>
      </c>
      <c r="Y21" s="199">
        <v>0</v>
      </c>
      <c r="Z21" s="199">
        <v>2.52</v>
      </c>
      <c r="AA21" s="199">
        <v>0.7</v>
      </c>
      <c r="AB21" s="199">
        <v>0</v>
      </c>
      <c r="AC21" s="199">
        <v>12.92</v>
      </c>
      <c r="AD21" s="199">
        <v>0</v>
      </c>
      <c r="AE21" s="199">
        <v>0</v>
      </c>
      <c r="AF21" s="199">
        <v>0</v>
      </c>
      <c r="AG21" s="199">
        <v>0</v>
      </c>
      <c r="AH21" s="199">
        <v>0</v>
      </c>
      <c r="AI21" s="199">
        <v>21.85</v>
      </c>
      <c r="AJ21" s="199">
        <v>0</v>
      </c>
      <c r="AK21" s="199">
        <v>0</v>
      </c>
      <c r="AL21" s="199">
        <v>0</v>
      </c>
      <c r="AM21" s="199">
        <v>0</v>
      </c>
      <c r="AN21" s="199">
        <v>0</v>
      </c>
      <c r="AO21" s="199">
        <v>177.92</v>
      </c>
      <c r="AP21" s="199">
        <v>0</v>
      </c>
    </row>
    <row r="22" spans="1:42">
      <c r="A22" t="s">
        <v>64</v>
      </c>
      <c r="B22" s="199">
        <v>0</v>
      </c>
      <c r="C22" s="199">
        <v>0</v>
      </c>
      <c r="D22" s="199">
        <v>1.29</v>
      </c>
      <c r="E22" s="199">
        <v>0</v>
      </c>
      <c r="F22" s="199">
        <v>3.67</v>
      </c>
      <c r="G22" s="199">
        <v>3.33</v>
      </c>
      <c r="H22" s="199">
        <v>0</v>
      </c>
      <c r="I22" s="199">
        <v>0</v>
      </c>
      <c r="J22" s="199">
        <v>0</v>
      </c>
      <c r="K22" s="199">
        <v>0.31</v>
      </c>
      <c r="L22" s="199">
        <v>18.8</v>
      </c>
      <c r="M22" s="199">
        <v>0.92</v>
      </c>
      <c r="N22" s="199">
        <v>1.18</v>
      </c>
      <c r="O22" s="199">
        <v>0</v>
      </c>
      <c r="P22" s="199">
        <v>1.0900000000000001</v>
      </c>
      <c r="Q22" s="199">
        <v>0.17</v>
      </c>
      <c r="R22" s="199">
        <v>0.42</v>
      </c>
      <c r="S22" s="199">
        <v>0.26</v>
      </c>
      <c r="T22" s="199">
        <v>0</v>
      </c>
      <c r="U22" s="199">
        <v>4.18</v>
      </c>
      <c r="V22" s="199">
        <v>0.14000000000000001</v>
      </c>
      <c r="W22" s="199">
        <v>0.46</v>
      </c>
      <c r="X22" s="199">
        <v>1.47</v>
      </c>
      <c r="Y22" s="199">
        <v>0</v>
      </c>
      <c r="Z22" s="199">
        <v>2.52</v>
      </c>
      <c r="AA22" s="199">
        <v>0.7</v>
      </c>
      <c r="AB22" s="199">
        <v>0</v>
      </c>
      <c r="AC22" s="199">
        <v>12.92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21.85</v>
      </c>
      <c r="AJ22" s="199">
        <v>0</v>
      </c>
      <c r="AK22" s="199">
        <v>0</v>
      </c>
      <c r="AL22" s="199">
        <v>0</v>
      </c>
      <c r="AM22" s="199">
        <v>0</v>
      </c>
      <c r="AN22" s="199">
        <v>0</v>
      </c>
      <c r="AO22" s="199">
        <v>177.92</v>
      </c>
      <c r="AP22" s="199">
        <v>0</v>
      </c>
    </row>
    <row r="23" spans="1:42">
      <c r="A23" t="s">
        <v>65</v>
      </c>
      <c r="B23" s="199">
        <v>0</v>
      </c>
      <c r="C23" s="199">
        <v>0</v>
      </c>
      <c r="D23" s="199">
        <v>1.29</v>
      </c>
      <c r="E23" s="199">
        <v>0</v>
      </c>
      <c r="F23" s="199">
        <v>3.67</v>
      </c>
      <c r="G23" s="199">
        <v>3.33</v>
      </c>
      <c r="H23" s="199">
        <v>0</v>
      </c>
      <c r="I23" s="199">
        <v>0</v>
      </c>
      <c r="J23" s="199">
        <v>0</v>
      </c>
      <c r="K23" s="199">
        <v>0.31</v>
      </c>
      <c r="L23" s="199">
        <v>18.8</v>
      </c>
      <c r="M23" s="199">
        <v>0.92</v>
      </c>
      <c r="N23" s="199">
        <v>1.18</v>
      </c>
      <c r="O23" s="199">
        <v>0</v>
      </c>
      <c r="P23" s="199">
        <v>1.1100000000000001</v>
      </c>
      <c r="Q23" s="199">
        <v>0.17</v>
      </c>
      <c r="R23" s="199">
        <v>0.39</v>
      </c>
      <c r="S23" s="199">
        <v>0.26</v>
      </c>
      <c r="T23" s="199">
        <v>0</v>
      </c>
      <c r="U23" s="199">
        <v>4.18</v>
      </c>
      <c r="V23" s="199">
        <v>0.14000000000000001</v>
      </c>
      <c r="W23" s="199">
        <v>0.46</v>
      </c>
      <c r="X23" s="199">
        <v>1.47</v>
      </c>
      <c r="Y23" s="199">
        <v>0</v>
      </c>
      <c r="Z23" s="199">
        <v>2.52</v>
      </c>
      <c r="AA23" s="199">
        <v>0.7</v>
      </c>
      <c r="AB23" s="199">
        <v>0</v>
      </c>
      <c r="AC23" s="199">
        <v>12.92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21.85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177.92</v>
      </c>
      <c r="AP23" s="199">
        <v>0</v>
      </c>
    </row>
    <row r="24" spans="1:42">
      <c r="A24" t="s">
        <v>66</v>
      </c>
      <c r="B24" s="199">
        <v>0</v>
      </c>
      <c r="C24" s="199">
        <v>0</v>
      </c>
      <c r="D24" s="199">
        <v>1.29</v>
      </c>
      <c r="E24" s="199">
        <v>0</v>
      </c>
      <c r="F24" s="199">
        <v>3.67</v>
      </c>
      <c r="G24" s="199">
        <v>3.33</v>
      </c>
      <c r="H24" s="199">
        <v>0</v>
      </c>
      <c r="I24" s="199">
        <v>0</v>
      </c>
      <c r="J24" s="199">
        <v>0</v>
      </c>
      <c r="K24" s="199">
        <v>0.31</v>
      </c>
      <c r="L24" s="199">
        <v>18.8</v>
      </c>
      <c r="M24" s="199">
        <v>0.92</v>
      </c>
      <c r="N24" s="199">
        <v>1.18</v>
      </c>
      <c r="O24" s="199">
        <v>0</v>
      </c>
      <c r="P24" s="199">
        <v>1.1100000000000001</v>
      </c>
      <c r="Q24" s="199">
        <v>0.17</v>
      </c>
      <c r="R24" s="199">
        <v>0.39</v>
      </c>
      <c r="S24" s="199">
        <v>0.26</v>
      </c>
      <c r="T24" s="199">
        <v>0</v>
      </c>
      <c r="U24" s="199">
        <v>4.18</v>
      </c>
      <c r="V24" s="199">
        <v>0.14000000000000001</v>
      </c>
      <c r="W24" s="199">
        <v>0.46</v>
      </c>
      <c r="X24" s="199">
        <v>1.47</v>
      </c>
      <c r="Y24" s="199">
        <v>0</v>
      </c>
      <c r="Z24" s="199">
        <v>2.52</v>
      </c>
      <c r="AA24" s="199">
        <v>0.7</v>
      </c>
      <c r="AB24" s="199">
        <v>0</v>
      </c>
      <c r="AC24" s="199">
        <v>12.92</v>
      </c>
      <c r="AD24" s="199">
        <v>0</v>
      </c>
      <c r="AE24" s="199">
        <v>0</v>
      </c>
      <c r="AF24" s="199">
        <v>0</v>
      </c>
      <c r="AG24" s="199">
        <v>0</v>
      </c>
      <c r="AH24" s="199">
        <v>0</v>
      </c>
      <c r="AI24" s="199">
        <v>21.85</v>
      </c>
      <c r="AJ24" s="199">
        <v>0</v>
      </c>
      <c r="AK24" s="199">
        <v>0</v>
      </c>
      <c r="AL24" s="199">
        <v>0</v>
      </c>
      <c r="AM24" s="199">
        <v>0</v>
      </c>
      <c r="AN24" s="199">
        <v>0</v>
      </c>
      <c r="AO24" s="199">
        <v>177.92</v>
      </c>
      <c r="AP24" s="199">
        <v>0</v>
      </c>
    </row>
    <row r="25" spans="1:42">
      <c r="A25" t="s">
        <v>67</v>
      </c>
      <c r="B25" s="199">
        <v>0</v>
      </c>
      <c r="C25" s="199">
        <v>0</v>
      </c>
      <c r="D25" s="199">
        <v>1.29</v>
      </c>
      <c r="E25" s="199">
        <v>0</v>
      </c>
      <c r="F25" s="199">
        <v>3.67</v>
      </c>
      <c r="G25" s="199">
        <v>3.33</v>
      </c>
      <c r="H25" s="199">
        <v>0</v>
      </c>
      <c r="I25" s="199">
        <v>0</v>
      </c>
      <c r="J25" s="199">
        <v>0</v>
      </c>
      <c r="K25" s="199">
        <v>0.31</v>
      </c>
      <c r="L25" s="199">
        <v>18.8</v>
      </c>
      <c r="M25" s="199">
        <v>0.92</v>
      </c>
      <c r="N25" s="199">
        <v>1.18</v>
      </c>
      <c r="O25" s="199">
        <v>0</v>
      </c>
      <c r="P25" s="199">
        <v>1.1100000000000001</v>
      </c>
      <c r="Q25" s="199">
        <v>0.17</v>
      </c>
      <c r="R25" s="199">
        <v>0.42</v>
      </c>
      <c r="S25" s="199">
        <v>0.26</v>
      </c>
      <c r="T25" s="199">
        <v>0</v>
      </c>
      <c r="U25" s="199">
        <v>4.18</v>
      </c>
      <c r="V25" s="199">
        <v>0.14000000000000001</v>
      </c>
      <c r="W25" s="199">
        <v>0.46</v>
      </c>
      <c r="X25" s="199">
        <v>1.47</v>
      </c>
      <c r="Y25" s="199">
        <v>0</v>
      </c>
      <c r="Z25" s="199">
        <v>2.52</v>
      </c>
      <c r="AA25" s="199">
        <v>0.7</v>
      </c>
      <c r="AB25" s="199">
        <v>0</v>
      </c>
      <c r="AC25" s="199">
        <v>12.92</v>
      </c>
      <c r="AD25" s="199">
        <v>0</v>
      </c>
      <c r="AE25" s="199">
        <v>0</v>
      </c>
      <c r="AF25" s="199">
        <v>0</v>
      </c>
      <c r="AG25" s="199">
        <v>0</v>
      </c>
      <c r="AH25" s="199">
        <v>0</v>
      </c>
      <c r="AI25" s="199">
        <v>21.85</v>
      </c>
      <c r="AJ25" s="199">
        <v>0</v>
      </c>
      <c r="AK25" s="199">
        <v>0</v>
      </c>
      <c r="AL25" s="199">
        <v>0</v>
      </c>
      <c r="AM25" s="199">
        <v>0</v>
      </c>
      <c r="AN25" s="199">
        <v>0</v>
      </c>
      <c r="AO25" s="199">
        <v>178.8</v>
      </c>
      <c r="AP25" s="199">
        <v>0</v>
      </c>
    </row>
    <row r="26" spans="1:42">
      <c r="A26" t="s">
        <v>68</v>
      </c>
      <c r="B26" s="199">
        <v>0</v>
      </c>
      <c r="C26" s="199">
        <v>0</v>
      </c>
      <c r="D26" s="199">
        <v>1.29</v>
      </c>
      <c r="E26" s="199">
        <v>0</v>
      </c>
      <c r="F26" s="199">
        <v>3.67</v>
      </c>
      <c r="G26" s="199">
        <v>3.33</v>
      </c>
      <c r="H26" s="199">
        <v>0</v>
      </c>
      <c r="I26" s="199">
        <v>0</v>
      </c>
      <c r="J26" s="199">
        <v>0</v>
      </c>
      <c r="K26" s="199">
        <v>0.31</v>
      </c>
      <c r="L26" s="199">
        <v>18.8</v>
      </c>
      <c r="M26" s="199">
        <v>0.92</v>
      </c>
      <c r="N26" s="199">
        <v>1.18</v>
      </c>
      <c r="O26" s="199">
        <v>0</v>
      </c>
      <c r="P26" s="199">
        <v>1.1100000000000001</v>
      </c>
      <c r="Q26" s="199">
        <v>0.17</v>
      </c>
      <c r="R26" s="199">
        <v>0.42</v>
      </c>
      <c r="S26" s="199">
        <v>0.26</v>
      </c>
      <c r="T26" s="199">
        <v>0</v>
      </c>
      <c r="U26" s="199">
        <v>4.18</v>
      </c>
      <c r="V26" s="199">
        <v>0.14000000000000001</v>
      </c>
      <c r="W26" s="199">
        <v>0.46</v>
      </c>
      <c r="X26" s="199">
        <v>1.47</v>
      </c>
      <c r="Y26" s="199">
        <v>0</v>
      </c>
      <c r="Z26" s="199">
        <v>2.52</v>
      </c>
      <c r="AA26" s="199">
        <v>0.7</v>
      </c>
      <c r="AB26" s="199">
        <v>0</v>
      </c>
      <c r="AC26" s="199">
        <v>12.92</v>
      </c>
      <c r="AD26" s="199">
        <v>0</v>
      </c>
      <c r="AE26" s="199">
        <v>0</v>
      </c>
      <c r="AF26" s="199">
        <v>0</v>
      </c>
      <c r="AG26" s="199">
        <v>0</v>
      </c>
      <c r="AH26" s="199">
        <v>0</v>
      </c>
      <c r="AI26" s="199">
        <v>21.85</v>
      </c>
      <c r="AJ26" s="199">
        <v>0</v>
      </c>
      <c r="AK26" s="199">
        <v>0</v>
      </c>
      <c r="AL26" s="199">
        <v>0</v>
      </c>
      <c r="AM26" s="199">
        <v>0</v>
      </c>
      <c r="AN26" s="199">
        <v>0</v>
      </c>
      <c r="AO26" s="199">
        <v>177.92</v>
      </c>
      <c r="AP26" s="199">
        <v>0</v>
      </c>
    </row>
    <row r="27" spans="1:42">
      <c r="A27" t="s">
        <v>69</v>
      </c>
      <c r="B27" s="199">
        <v>0</v>
      </c>
      <c r="C27" s="199">
        <v>0</v>
      </c>
      <c r="D27" s="199">
        <v>1.29</v>
      </c>
      <c r="E27" s="199">
        <v>0</v>
      </c>
      <c r="F27" s="199">
        <v>5</v>
      </c>
      <c r="G27" s="199">
        <v>0</v>
      </c>
      <c r="H27" s="199">
        <v>0</v>
      </c>
      <c r="I27" s="199">
        <v>0</v>
      </c>
      <c r="J27" s="199">
        <v>0</v>
      </c>
      <c r="K27" s="199">
        <v>0.31</v>
      </c>
      <c r="L27" s="199">
        <v>18.8</v>
      </c>
      <c r="M27" s="199">
        <v>0.92</v>
      </c>
      <c r="N27" s="199">
        <v>1.18</v>
      </c>
      <c r="O27" s="199">
        <v>0</v>
      </c>
      <c r="P27" s="199">
        <v>1.1100000000000001</v>
      </c>
      <c r="Q27" s="199">
        <v>0.17</v>
      </c>
      <c r="R27" s="199">
        <v>0.42</v>
      </c>
      <c r="S27" s="199">
        <v>0.26</v>
      </c>
      <c r="T27" s="199">
        <v>0</v>
      </c>
      <c r="U27" s="199">
        <v>4.18</v>
      </c>
      <c r="V27" s="199">
        <v>0.14000000000000001</v>
      </c>
      <c r="W27" s="199">
        <v>0.46</v>
      </c>
      <c r="X27" s="199">
        <v>1.47</v>
      </c>
      <c r="Y27" s="199">
        <v>0</v>
      </c>
      <c r="Z27" s="199">
        <v>2.52</v>
      </c>
      <c r="AA27" s="199">
        <v>0.7</v>
      </c>
      <c r="AB27" s="199">
        <v>0</v>
      </c>
      <c r="AC27" s="199">
        <v>12.92</v>
      </c>
      <c r="AD27" s="199">
        <v>0</v>
      </c>
      <c r="AE27" s="199">
        <v>0</v>
      </c>
      <c r="AF27" s="199">
        <v>0</v>
      </c>
      <c r="AG27" s="199">
        <v>0</v>
      </c>
      <c r="AH27" s="199">
        <v>0</v>
      </c>
      <c r="AI27" s="199">
        <v>21.85</v>
      </c>
      <c r="AJ27" s="199">
        <v>0</v>
      </c>
      <c r="AK27" s="199">
        <v>0</v>
      </c>
      <c r="AL27" s="199">
        <v>0</v>
      </c>
      <c r="AM27" s="199">
        <v>0</v>
      </c>
      <c r="AN27" s="199">
        <v>0</v>
      </c>
      <c r="AO27" s="199">
        <v>178.58</v>
      </c>
      <c r="AP27" s="199">
        <v>0</v>
      </c>
    </row>
    <row r="28" spans="1:42">
      <c r="A28" t="s">
        <v>70</v>
      </c>
      <c r="B28" s="199">
        <v>0</v>
      </c>
      <c r="C28" s="199">
        <v>0</v>
      </c>
      <c r="D28" s="199">
        <v>1.29</v>
      </c>
      <c r="E28" s="199">
        <v>0</v>
      </c>
      <c r="F28" s="199">
        <v>5</v>
      </c>
      <c r="G28" s="199">
        <v>0</v>
      </c>
      <c r="H28" s="199">
        <v>0</v>
      </c>
      <c r="I28" s="199">
        <v>0</v>
      </c>
      <c r="J28" s="199">
        <v>0</v>
      </c>
      <c r="K28" s="199">
        <v>0.31</v>
      </c>
      <c r="L28" s="199">
        <v>18.8</v>
      </c>
      <c r="M28" s="199">
        <v>0.92</v>
      </c>
      <c r="N28" s="199">
        <v>1.18</v>
      </c>
      <c r="O28" s="199">
        <v>0</v>
      </c>
      <c r="P28" s="199">
        <v>1.1100000000000001</v>
      </c>
      <c r="Q28" s="199">
        <v>0.17</v>
      </c>
      <c r="R28" s="199">
        <v>0.42</v>
      </c>
      <c r="S28" s="199">
        <v>0.26</v>
      </c>
      <c r="T28" s="199">
        <v>0</v>
      </c>
      <c r="U28" s="199">
        <v>4.18</v>
      </c>
      <c r="V28" s="199">
        <v>0.14000000000000001</v>
      </c>
      <c r="W28" s="199">
        <v>0.46</v>
      </c>
      <c r="X28" s="199">
        <v>1.47</v>
      </c>
      <c r="Y28" s="199">
        <v>0</v>
      </c>
      <c r="Z28" s="199">
        <v>2.52</v>
      </c>
      <c r="AA28" s="199">
        <v>0.7</v>
      </c>
      <c r="AB28" s="199">
        <v>0</v>
      </c>
      <c r="AC28" s="199">
        <v>12.92</v>
      </c>
      <c r="AD28" s="199">
        <v>0</v>
      </c>
      <c r="AE28" s="199">
        <v>0</v>
      </c>
      <c r="AF28" s="199">
        <v>0</v>
      </c>
      <c r="AG28" s="199">
        <v>0</v>
      </c>
      <c r="AH28" s="199">
        <v>0</v>
      </c>
      <c r="AI28" s="199">
        <v>21.85</v>
      </c>
      <c r="AJ28" s="199">
        <v>0</v>
      </c>
      <c r="AK28" s="199">
        <v>0</v>
      </c>
      <c r="AL28" s="199">
        <v>0</v>
      </c>
      <c r="AM28" s="199">
        <v>0</v>
      </c>
      <c r="AN28" s="199">
        <v>0</v>
      </c>
      <c r="AO28" s="199">
        <v>178.58</v>
      </c>
      <c r="AP28" s="199">
        <v>0</v>
      </c>
    </row>
    <row r="29" spans="1:42">
      <c r="A29" t="s">
        <v>71</v>
      </c>
      <c r="B29" s="199">
        <v>0</v>
      </c>
      <c r="C29" s="199">
        <v>0</v>
      </c>
      <c r="D29" s="199">
        <v>1.29</v>
      </c>
      <c r="E29" s="199">
        <v>0</v>
      </c>
      <c r="F29" s="199">
        <v>5</v>
      </c>
      <c r="G29" s="199">
        <v>0</v>
      </c>
      <c r="H29" s="199">
        <v>0</v>
      </c>
      <c r="I29" s="199">
        <v>0</v>
      </c>
      <c r="J29" s="199">
        <v>0</v>
      </c>
      <c r="K29" s="199">
        <v>0.31</v>
      </c>
      <c r="L29" s="199">
        <v>18.8</v>
      </c>
      <c r="M29" s="199">
        <v>0.92</v>
      </c>
      <c r="N29" s="199">
        <v>1.18</v>
      </c>
      <c r="O29" s="199">
        <v>0</v>
      </c>
      <c r="P29" s="199">
        <v>1.1100000000000001</v>
      </c>
      <c r="Q29" s="199">
        <v>0.17</v>
      </c>
      <c r="R29" s="199">
        <v>0.42</v>
      </c>
      <c r="S29" s="199">
        <v>0.26</v>
      </c>
      <c r="T29" s="199">
        <v>0</v>
      </c>
      <c r="U29" s="199">
        <v>4.18</v>
      </c>
      <c r="V29" s="199">
        <v>0.14000000000000001</v>
      </c>
      <c r="W29" s="199">
        <v>0.46</v>
      </c>
      <c r="X29" s="199">
        <v>1.47</v>
      </c>
      <c r="Y29" s="199">
        <v>0</v>
      </c>
      <c r="Z29" s="199">
        <v>2.52</v>
      </c>
      <c r="AA29" s="199">
        <v>0.7</v>
      </c>
      <c r="AB29" s="199">
        <v>0</v>
      </c>
      <c r="AC29" s="199">
        <v>12.92</v>
      </c>
      <c r="AD29" s="199">
        <v>0</v>
      </c>
      <c r="AE29" s="199">
        <v>0</v>
      </c>
      <c r="AF29" s="199">
        <v>0</v>
      </c>
      <c r="AG29" s="199">
        <v>0</v>
      </c>
      <c r="AH29" s="199">
        <v>0</v>
      </c>
      <c r="AI29" s="199">
        <v>21.85</v>
      </c>
      <c r="AJ29" s="199">
        <v>0</v>
      </c>
      <c r="AK29" s="199">
        <v>0</v>
      </c>
      <c r="AL29" s="199">
        <v>0</v>
      </c>
      <c r="AM29" s="199">
        <v>0</v>
      </c>
      <c r="AN29" s="199">
        <v>0</v>
      </c>
      <c r="AO29" s="199">
        <v>178.58</v>
      </c>
      <c r="AP29" s="199">
        <v>0</v>
      </c>
    </row>
    <row r="30" spans="1:42">
      <c r="A30" t="s">
        <v>72</v>
      </c>
      <c r="B30" s="199">
        <v>0</v>
      </c>
      <c r="C30" s="199">
        <v>0</v>
      </c>
      <c r="D30" s="199">
        <v>1.29</v>
      </c>
      <c r="E30" s="199">
        <v>0</v>
      </c>
      <c r="F30" s="199">
        <v>5</v>
      </c>
      <c r="G30" s="199">
        <v>0</v>
      </c>
      <c r="H30" s="199">
        <v>0</v>
      </c>
      <c r="I30" s="199">
        <v>0</v>
      </c>
      <c r="J30" s="199">
        <v>0</v>
      </c>
      <c r="K30" s="199">
        <v>0.31</v>
      </c>
      <c r="L30" s="199">
        <v>18.8</v>
      </c>
      <c r="M30" s="199">
        <v>0.92</v>
      </c>
      <c r="N30" s="199">
        <v>1.18</v>
      </c>
      <c r="O30" s="199">
        <v>0</v>
      </c>
      <c r="P30" s="199">
        <v>1.1100000000000001</v>
      </c>
      <c r="Q30" s="199">
        <v>0.17</v>
      </c>
      <c r="R30" s="199">
        <v>0.42</v>
      </c>
      <c r="S30" s="199">
        <v>0.26</v>
      </c>
      <c r="T30" s="199">
        <v>0</v>
      </c>
      <c r="U30" s="199">
        <v>4.18</v>
      </c>
      <c r="V30" s="199">
        <v>0.14000000000000001</v>
      </c>
      <c r="W30" s="199">
        <v>0.46</v>
      </c>
      <c r="X30" s="199">
        <v>1.47</v>
      </c>
      <c r="Y30" s="199">
        <v>0</v>
      </c>
      <c r="Z30" s="199">
        <v>2.52</v>
      </c>
      <c r="AA30" s="199">
        <v>0.7</v>
      </c>
      <c r="AB30" s="199">
        <v>0</v>
      </c>
      <c r="AC30" s="199">
        <v>12.92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21.85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178.58</v>
      </c>
      <c r="AP30" s="199">
        <v>0</v>
      </c>
    </row>
    <row r="31" spans="1:42">
      <c r="A31" t="s">
        <v>73</v>
      </c>
      <c r="B31" s="199">
        <v>0</v>
      </c>
      <c r="C31" s="199">
        <v>0</v>
      </c>
      <c r="D31" s="199">
        <v>1.29</v>
      </c>
      <c r="E31" s="199">
        <v>0</v>
      </c>
      <c r="F31" s="199">
        <v>5</v>
      </c>
      <c r="G31" s="199">
        <v>0</v>
      </c>
      <c r="H31" s="199">
        <v>0</v>
      </c>
      <c r="I31" s="199">
        <v>0</v>
      </c>
      <c r="J31" s="199">
        <v>0</v>
      </c>
      <c r="K31" s="199">
        <v>0.31</v>
      </c>
      <c r="L31" s="199">
        <v>18.8</v>
      </c>
      <c r="M31" s="199">
        <v>0.92</v>
      </c>
      <c r="N31" s="199">
        <v>1.18</v>
      </c>
      <c r="O31" s="199">
        <v>0</v>
      </c>
      <c r="P31" s="199">
        <v>1.1100000000000001</v>
      </c>
      <c r="Q31" s="199">
        <v>0.17</v>
      </c>
      <c r="R31" s="199">
        <v>0.39</v>
      </c>
      <c r="S31" s="199">
        <v>0.26</v>
      </c>
      <c r="T31" s="199">
        <v>0</v>
      </c>
      <c r="U31" s="199">
        <v>4.18</v>
      </c>
      <c r="V31" s="199">
        <v>0.14000000000000001</v>
      </c>
      <c r="W31" s="199">
        <v>0.46</v>
      </c>
      <c r="X31" s="199">
        <v>1.47</v>
      </c>
      <c r="Y31" s="199">
        <v>0</v>
      </c>
      <c r="Z31" s="199">
        <v>2.52</v>
      </c>
      <c r="AA31" s="199">
        <v>0.7</v>
      </c>
      <c r="AB31" s="199">
        <v>0</v>
      </c>
      <c r="AC31" s="199">
        <v>12.92</v>
      </c>
      <c r="AD31" s="199">
        <v>0</v>
      </c>
      <c r="AE31" s="199">
        <v>0</v>
      </c>
      <c r="AF31" s="199">
        <v>0</v>
      </c>
      <c r="AG31" s="199">
        <v>0</v>
      </c>
      <c r="AH31" s="199">
        <v>0</v>
      </c>
      <c r="AI31" s="199">
        <v>20.89</v>
      </c>
      <c r="AJ31" s="199">
        <v>0</v>
      </c>
      <c r="AK31" s="199">
        <v>0</v>
      </c>
      <c r="AL31" s="199">
        <v>0</v>
      </c>
      <c r="AM31" s="199">
        <v>0</v>
      </c>
      <c r="AN31" s="199">
        <v>0</v>
      </c>
      <c r="AO31" s="199">
        <v>177.94</v>
      </c>
      <c r="AP31" s="199">
        <v>0</v>
      </c>
    </row>
    <row r="32" spans="1:42">
      <c r="A32" t="s">
        <v>74</v>
      </c>
      <c r="B32" s="199">
        <v>0</v>
      </c>
      <c r="C32" s="199">
        <v>0</v>
      </c>
      <c r="D32" s="199">
        <v>1.29</v>
      </c>
      <c r="E32" s="199">
        <v>0</v>
      </c>
      <c r="F32" s="199">
        <v>5</v>
      </c>
      <c r="G32" s="199">
        <v>0</v>
      </c>
      <c r="H32" s="199">
        <v>0</v>
      </c>
      <c r="I32" s="199">
        <v>0</v>
      </c>
      <c r="J32" s="199">
        <v>0</v>
      </c>
      <c r="K32" s="199">
        <v>0.31</v>
      </c>
      <c r="L32" s="199">
        <v>18.8</v>
      </c>
      <c r="M32" s="199">
        <v>0.92</v>
      </c>
      <c r="N32" s="199">
        <v>1.18</v>
      </c>
      <c r="O32" s="199">
        <v>0</v>
      </c>
      <c r="P32" s="199">
        <v>1.1100000000000001</v>
      </c>
      <c r="Q32" s="199">
        <v>0.17</v>
      </c>
      <c r="R32" s="199">
        <v>0.39</v>
      </c>
      <c r="S32" s="199">
        <v>0.26</v>
      </c>
      <c r="T32" s="199">
        <v>0</v>
      </c>
      <c r="U32" s="199">
        <v>4.18</v>
      </c>
      <c r="V32" s="199">
        <v>0.14000000000000001</v>
      </c>
      <c r="W32" s="199">
        <v>0.46</v>
      </c>
      <c r="X32" s="199">
        <v>1.47</v>
      </c>
      <c r="Y32" s="199">
        <v>0</v>
      </c>
      <c r="Z32" s="199">
        <v>2.52</v>
      </c>
      <c r="AA32" s="199">
        <v>0.7</v>
      </c>
      <c r="AB32" s="199">
        <v>0</v>
      </c>
      <c r="AC32" s="199">
        <v>12.92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20.89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176.18</v>
      </c>
      <c r="AP32" s="199">
        <v>0</v>
      </c>
    </row>
    <row r="33" spans="1:42">
      <c r="A33" t="s">
        <v>75</v>
      </c>
      <c r="B33" s="199">
        <v>0</v>
      </c>
      <c r="C33" s="199">
        <v>0</v>
      </c>
      <c r="D33" s="199">
        <v>1.29</v>
      </c>
      <c r="E33" s="199">
        <v>0</v>
      </c>
      <c r="F33" s="199">
        <v>5</v>
      </c>
      <c r="G33" s="199">
        <v>0</v>
      </c>
      <c r="H33" s="199">
        <v>0</v>
      </c>
      <c r="I33" s="199">
        <v>0</v>
      </c>
      <c r="J33" s="199">
        <v>0</v>
      </c>
      <c r="K33" s="199">
        <v>0.31</v>
      </c>
      <c r="L33" s="199">
        <v>18.8</v>
      </c>
      <c r="M33" s="199">
        <v>0.92</v>
      </c>
      <c r="N33" s="199">
        <v>1.18</v>
      </c>
      <c r="O33" s="199">
        <v>0</v>
      </c>
      <c r="P33" s="199">
        <v>1.1100000000000001</v>
      </c>
      <c r="Q33" s="199">
        <v>0.17</v>
      </c>
      <c r="R33" s="199">
        <v>0.42</v>
      </c>
      <c r="S33" s="199">
        <v>0.26</v>
      </c>
      <c r="T33" s="199">
        <v>0</v>
      </c>
      <c r="U33" s="199">
        <v>4.18</v>
      </c>
      <c r="V33" s="199">
        <v>0.14000000000000001</v>
      </c>
      <c r="W33" s="199">
        <v>0.46</v>
      </c>
      <c r="X33" s="199">
        <v>1.47</v>
      </c>
      <c r="Y33" s="199">
        <v>0</v>
      </c>
      <c r="Z33" s="199">
        <v>2.52</v>
      </c>
      <c r="AA33" s="199">
        <v>0.7</v>
      </c>
      <c r="AB33" s="199">
        <v>0</v>
      </c>
      <c r="AC33" s="199">
        <v>12.92</v>
      </c>
      <c r="AD33" s="199">
        <v>0</v>
      </c>
      <c r="AE33" s="199">
        <v>0</v>
      </c>
      <c r="AF33" s="199">
        <v>0</v>
      </c>
      <c r="AG33" s="199">
        <v>0</v>
      </c>
      <c r="AH33" s="199">
        <v>0</v>
      </c>
      <c r="AI33" s="199">
        <v>20.89</v>
      </c>
      <c r="AJ33" s="199">
        <v>0</v>
      </c>
      <c r="AK33" s="199">
        <v>0</v>
      </c>
      <c r="AL33" s="199">
        <v>0</v>
      </c>
      <c r="AM33" s="199">
        <v>0</v>
      </c>
      <c r="AN33" s="199">
        <v>0</v>
      </c>
      <c r="AO33" s="199">
        <v>176.46</v>
      </c>
      <c r="AP33" s="199">
        <v>0</v>
      </c>
    </row>
    <row r="34" spans="1:42">
      <c r="A34" t="s">
        <v>76</v>
      </c>
      <c r="B34" s="199">
        <v>0</v>
      </c>
      <c r="C34" s="199">
        <v>0</v>
      </c>
      <c r="D34" s="199">
        <v>1.29</v>
      </c>
      <c r="E34" s="199">
        <v>0</v>
      </c>
      <c r="F34" s="199">
        <v>5</v>
      </c>
      <c r="G34" s="199">
        <v>0</v>
      </c>
      <c r="H34" s="199">
        <v>0</v>
      </c>
      <c r="I34" s="199">
        <v>0</v>
      </c>
      <c r="J34" s="199">
        <v>0</v>
      </c>
      <c r="K34" s="199">
        <v>0.31</v>
      </c>
      <c r="L34" s="199">
        <v>18.8</v>
      </c>
      <c r="M34" s="199">
        <v>0.92</v>
      </c>
      <c r="N34" s="199">
        <v>1.18</v>
      </c>
      <c r="O34" s="199">
        <v>0</v>
      </c>
      <c r="P34" s="199">
        <v>1.1100000000000001</v>
      </c>
      <c r="Q34" s="199">
        <v>0.17</v>
      </c>
      <c r="R34" s="199">
        <v>0.42</v>
      </c>
      <c r="S34" s="199">
        <v>0.26</v>
      </c>
      <c r="T34" s="199">
        <v>0</v>
      </c>
      <c r="U34" s="199">
        <v>4.18</v>
      </c>
      <c r="V34" s="199">
        <v>0.14000000000000001</v>
      </c>
      <c r="W34" s="199">
        <v>0.46</v>
      </c>
      <c r="X34" s="199">
        <v>1.47</v>
      </c>
      <c r="Y34" s="199">
        <v>0</v>
      </c>
      <c r="Z34" s="199">
        <v>2.52</v>
      </c>
      <c r="AA34" s="199">
        <v>0.7</v>
      </c>
      <c r="AB34" s="199">
        <v>0</v>
      </c>
      <c r="AC34" s="199">
        <v>12.92</v>
      </c>
      <c r="AD34" s="199">
        <v>0</v>
      </c>
      <c r="AE34" s="199">
        <v>0</v>
      </c>
      <c r="AF34" s="199">
        <v>0</v>
      </c>
      <c r="AG34" s="199">
        <v>0</v>
      </c>
      <c r="AH34" s="199">
        <v>0</v>
      </c>
      <c r="AI34" s="199">
        <v>20.89</v>
      </c>
      <c r="AJ34" s="199">
        <v>0</v>
      </c>
      <c r="AK34" s="199">
        <v>0</v>
      </c>
      <c r="AL34" s="199">
        <v>0</v>
      </c>
      <c r="AM34" s="199">
        <v>0</v>
      </c>
      <c r="AN34" s="199">
        <v>0</v>
      </c>
      <c r="AO34" s="199">
        <v>176.46</v>
      </c>
      <c r="AP34" s="199">
        <v>0</v>
      </c>
    </row>
    <row r="35" spans="1:42">
      <c r="A35" t="s">
        <v>77</v>
      </c>
      <c r="B35" s="199">
        <v>0</v>
      </c>
      <c r="C35" s="199">
        <v>0</v>
      </c>
      <c r="D35" s="199">
        <v>1.29</v>
      </c>
      <c r="E35" s="199">
        <v>0</v>
      </c>
      <c r="F35" s="199">
        <v>1.67</v>
      </c>
      <c r="G35" s="199">
        <v>1.67</v>
      </c>
      <c r="H35" s="199">
        <v>0</v>
      </c>
      <c r="I35" s="199">
        <v>0</v>
      </c>
      <c r="J35" s="199">
        <v>0</v>
      </c>
      <c r="K35" s="199">
        <v>0.31</v>
      </c>
      <c r="L35" s="199">
        <v>18.8</v>
      </c>
      <c r="M35" s="199">
        <v>0.92</v>
      </c>
      <c r="N35" s="199">
        <v>1.18</v>
      </c>
      <c r="O35" s="199">
        <v>0</v>
      </c>
      <c r="P35" s="199">
        <v>1.1100000000000001</v>
      </c>
      <c r="Q35" s="199">
        <v>0.17</v>
      </c>
      <c r="R35" s="199">
        <v>0.42</v>
      </c>
      <c r="S35" s="199">
        <v>0.26</v>
      </c>
      <c r="T35" s="199">
        <v>0</v>
      </c>
      <c r="U35" s="199">
        <v>4.18</v>
      </c>
      <c r="V35" s="199">
        <v>0.14000000000000001</v>
      </c>
      <c r="W35" s="199">
        <v>0.46</v>
      </c>
      <c r="X35" s="199">
        <v>1.47</v>
      </c>
      <c r="Y35" s="199">
        <v>0</v>
      </c>
      <c r="Z35" s="199">
        <v>2.52</v>
      </c>
      <c r="AA35" s="199">
        <v>0.7</v>
      </c>
      <c r="AB35" s="199">
        <v>0</v>
      </c>
      <c r="AC35" s="199">
        <v>12.92</v>
      </c>
      <c r="AD35" s="199">
        <v>0</v>
      </c>
      <c r="AE35" s="199">
        <v>0</v>
      </c>
      <c r="AF35" s="199">
        <v>0</v>
      </c>
      <c r="AG35" s="199">
        <v>0</v>
      </c>
      <c r="AH35" s="199">
        <v>0</v>
      </c>
      <c r="AI35" s="199">
        <v>20.89</v>
      </c>
      <c r="AJ35" s="199">
        <v>0</v>
      </c>
      <c r="AK35" s="199">
        <v>0</v>
      </c>
      <c r="AL35" s="199">
        <v>0</v>
      </c>
      <c r="AM35" s="199">
        <v>0</v>
      </c>
      <c r="AN35" s="199">
        <v>0</v>
      </c>
      <c r="AO35" s="199">
        <v>176.93</v>
      </c>
      <c r="AP35" s="199">
        <v>0</v>
      </c>
    </row>
    <row r="36" spans="1:42">
      <c r="A36" t="s">
        <v>78</v>
      </c>
      <c r="B36" s="199">
        <v>0</v>
      </c>
      <c r="C36" s="199">
        <v>0</v>
      </c>
      <c r="D36" s="199">
        <v>1.29</v>
      </c>
      <c r="E36" s="199">
        <v>0</v>
      </c>
      <c r="F36" s="199">
        <v>1.67</v>
      </c>
      <c r="G36" s="199">
        <v>1.67</v>
      </c>
      <c r="H36" s="199">
        <v>0</v>
      </c>
      <c r="I36" s="199">
        <v>0</v>
      </c>
      <c r="J36" s="199">
        <v>0</v>
      </c>
      <c r="K36" s="199">
        <v>0.31</v>
      </c>
      <c r="L36" s="199">
        <v>18.8</v>
      </c>
      <c r="M36" s="199">
        <v>0.92</v>
      </c>
      <c r="N36" s="199">
        <v>1.18</v>
      </c>
      <c r="O36" s="199">
        <v>0</v>
      </c>
      <c r="P36" s="199">
        <v>1.1100000000000001</v>
      </c>
      <c r="Q36" s="199">
        <v>0.17</v>
      </c>
      <c r="R36" s="199">
        <v>0.42</v>
      </c>
      <c r="S36" s="199">
        <v>0.26</v>
      </c>
      <c r="T36" s="199">
        <v>0</v>
      </c>
      <c r="U36" s="199">
        <v>4.18</v>
      </c>
      <c r="V36" s="199">
        <v>0.14000000000000001</v>
      </c>
      <c r="W36" s="199">
        <v>0.46</v>
      </c>
      <c r="X36" s="199">
        <v>1.47</v>
      </c>
      <c r="Y36" s="199">
        <v>0</v>
      </c>
      <c r="Z36" s="199">
        <v>2.52</v>
      </c>
      <c r="AA36" s="199">
        <v>0.7</v>
      </c>
      <c r="AB36" s="199">
        <v>0</v>
      </c>
      <c r="AC36" s="199">
        <v>12.92</v>
      </c>
      <c r="AD36" s="199">
        <v>0</v>
      </c>
      <c r="AE36" s="199">
        <v>0</v>
      </c>
      <c r="AF36" s="199">
        <v>0</v>
      </c>
      <c r="AG36" s="199">
        <v>0</v>
      </c>
      <c r="AH36" s="199">
        <v>0</v>
      </c>
      <c r="AI36" s="199">
        <v>20.89</v>
      </c>
      <c r="AJ36" s="199">
        <v>0</v>
      </c>
      <c r="AK36" s="199">
        <v>0</v>
      </c>
      <c r="AL36" s="199">
        <v>0</v>
      </c>
      <c r="AM36" s="199">
        <v>0</v>
      </c>
      <c r="AN36" s="199">
        <v>0</v>
      </c>
      <c r="AO36" s="199">
        <v>176.93</v>
      </c>
      <c r="AP36" s="199">
        <v>0</v>
      </c>
    </row>
    <row r="37" spans="1:42">
      <c r="A37" t="s">
        <v>79</v>
      </c>
      <c r="B37" s="199">
        <v>0</v>
      </c>
      <c r="C37" s="199">
        <v>0</v>
      </c>
      <c r="D37" s="199">
        <v>1.29</v>
      </c>
      <c r="E37" s="199">
        <v>0</v>
      </c>
      <c r="F37" s="199">
        <v>1.67</v>
      </c>
      <c r="G37" s="199">
        <v>1.67</v>
      </c>
      <c r="H37" s="199">
        <v>0</v>
      </c>
      <c r="I37" s="199">
        <v>0</v>
      </c>
      <c r="J37" s="199">
        <v>0</v>
      </c>
      <c r="K37" s="199">
        <v>0.31</v>
      </c>
      <c r="L37" s="199">
        <v>18.8</v>
      </c>
      <c r="M37" s="199">
        <v>0.92</v>
      </c>
      <c r="N37" s="199">
        <v>1.18</v>
      </c>
      <c r="O37" s="199">
        <v>0</v>
      </c>
      <c r="P37" s="199">
        <v>1.1100000000000001</v>
      </c>
      <c r="Q37" s="199">
        <v>0.17</v>
      </c>
      <c r="R37" s="199">
        <v>0.42</v>
      </c>
      <c r="S37" s="199">
        <v>0.26</v>
      </c>
      <c r="T37" s="199">
        <v>0</v>
      </c>
      <c r="U37" s="199">
        <v>4.18</v>
      </c>
      <c r="V37" s="199">
        <v>0.14000000000000001</v>
      </c>
      <c r="W37" s="199">
        <v>0.46</v>
      </c>
      <c r="X37" s="199">
        <v>1.47</v>
      </c>
      <c r="Y37" s="199">
        <v>0</v>
      </c>
      <c r="Z37" s="199">
        <v>2.52</v>
      </c>
      <c r="AA37" s="199">
        <v>0.7</v>
      </c>
      <c r="AB37" s="199">
        <v>0</v>
      </c>
      <c r="AC37" s="199">
        <v>12.92</v>
      </c>
      <c r="AD37" s="199">
        <v>0</v>
      </c>
      <c r="AE37" s="199">
        <v>0</v>
      </c>
      <c r="AF37" s="199">
        <v>0</v>
      </c>
      <c r="AG37" s="199">
        <v>0</v>
      </c>
      <c r="AH37" s="199">
        <v>0</v>
      </c>
      <c r="AI37" s="199">
        <v>20.89</v>
      </c>
      <c r="AJ37" s="199">
        <v>0</v>
      </c>
      <c r="AK37" s="199">
        <v>0</v>
      </c>
      <c r="AL37" s="199">
        <v>0</v>
      </c>
      <c r="AM37" s="199">
        <v>0</v>
      </c>
      <c r="AN37" s="199">
        <v>0</v>
      </c>
      <c r="AO37" s="199">
        <v>178.8</v>
      </c>
      <c r="AP37" s="199">
        <v>0</v>
      </c>
    </row>
    <row r="38" spans="1:42">
      <c r="A38" t="s">
        <v>80</v>
      </c>
      <c r="B38" s="199">
        <v>0</v>
      </c>
      <c r="C38" s="199">
        <v>0</v>
      </c>
      <c r="D38" s="199">
        <v>1.29</v>
      </c>
      <c r="E38" s="199">
        <v>0</v>
      </c>
      <c r="F38" s="199">
        <v>1.67</v>
      </c>
      <c r="G38" s="199">
        <v>1.67</v>
      </c>
      <c r="H38" s="199">
        <v>0</v>
      </c>
      <c r="I38" s="199">
        <v>0</v>
      </c>
      <c r="J38" s="199">
        <v>0</v>
      </c>
      <c r="K38" s="199">
        <v>0.31</v>
      </c>
      <c r="L38" s="199">
        <v>18.8</v>
      </c>
      <c r="M38" s="199">
        <v>0.92</v>
      </c>
      <c r="N38" s="199">
        <v>1.18</v>
      </c>
      <c r="O38" s="199">
        <v>0</v>
      </c>
      <c r="P38" s="199">
        <v>1.1100000000000001</v>
      </c>
      <c r="Q38" s="199">
        <v>0.17</v>
      </c>
      <c r="R38" s="199">
        <v>0.42</v>
      </c>
      <c r="S38" s="199">
        <v>0.26</v>
      </c>
      <c r="T38" s="199">
        <v>0</v>
      </c>
      <c r="U38" s="199">
        <v>4.18</v>
      </c>
      <c r="V38" s="199">
        <v>0.14000000000000001</v>
      </c>
      <c r="W38" s="199">
        <v>0.46</v>
      </c>
      <c r="X38" s="199">
        <v>1.47</v>
      </c>
      <c r="Y38" s="199">
        <v>0</v>
      </c>
      <c r="Z38" s="199">
        <v>2.52</v>
      </c>
      <c r="AA38" s="199">
        <v>0.7</v>
      </c>
      <c r="AB38" s="199">
        <v>0</v>
      </c>
      <c r="AC38" s="199">
        <v>12.92</v>
      </c>
      <c r="AD38" s="199">
        <v>0</v>
      </c>
      <c r="AE38" s="199">
        <v>0</v>
      </c>
      <c r="AF38" s="199">
        <v>0</v>
      </c>
      <c r="AG38" s="199">
        <v>0</v>
      </c>
      <c r="AH38" s="199">
        <v>0</v>
      </c>
      <c r="AI38" s="199">
        <v>20.89</v>
      </c>
      <c r="AJ38" s="199">
        <v>0</v>
      </c>
      <c r="AK38" s="199">
        <v>0</v>
      </c>
      <c r="AL38" s="199">
        <v>0</v>
      </c>
      <c r="AM38" s="199">
        <v>0</v>
      </c>
      <c r="AN38" s="199">
        <v>0</v>
      </c>
      <c r="AO38" s="199">
        <v>176.93</v>
      </c>
      <c r="AP38" s="199">
        <v>0</v>
      </c>
    </row>
    <row r="39" spans="1:42">
      <c r="A39" t="s">
        <v>81</v>
      </c>
      <c r="B39" s="199">
        <v>0</v>
      </c>
      <c r="C39" s="199">
        <v>0</v>
      </c>
      <c r="D39" s="199">
        <v>1.29</v>
      </c>
      <c r="E39" s="199">
        <v>0</v>
      </c>
      <c r="F39" s="199">
        <v>1.67</v>
      </c>
      <c r="G39" s="199">
        <v>1.67</v>
      </c>
      <c r="H39" s="199">
        <v>0</v>
      </c>
      <c r="I39" s="199">
        <v>0</v>
      </c>
      <c r="J39" s="199">
        <v>0</v>
      </c>
      <c r="K39" s="199">
        <v>0.31</v>
      </c>
      <c r="L39" s="199">
        <v>18.8</v>
      </c>
      <c r="M39" s="199">
        <v>0.92</v>
      </c>
      <c r="N39" s="199">
        <v>1.18</v>
      </c>
      <c r="O39" s="199">
        <v>0</v>
      </c>
      <c r="P39" s="199">
        <v>1.1100000000000001</v>
      </c>
      <c r="Q39" s="199">
        <v>0.17</v>
      </c>
      <c r="R39" s="199">
        <v>0.42</v>
      </c>
      <c r="S39" s="199">
        <v>0.26</v>
      </c>
      <c r="T39" s="199">
        <v>0</v>
      </c>
      <c r="U39" s="199">
        <v>4.18</v>
      </c>
      <c r="V39" s="199">
        <v>0.14000000000000001</v>
      </c>
      <c r="W39" s="199">
        <v>0.46</v>
      </c>
      <c r="X39" s="199">
        <v>1.47</v>
      </c>
      <c r="Y39" s="199">
        <v>0</v>
      </c>
      <c r="Z39" s="199">
        <v>2.52</v>
      </c>
      <c r="AA39" s="199">
        <v>0.7</v>
      </c>
      <c r="AB39" s="199">
        <v>0</v>
      </c>
      <c r="AC39" s="199">
        <v>12.92</v>
      </c>
      <c r="AD39" s="199">
        <v>0</v>
      </c>
      <c r="AE39" s="199">
        <v>0</v>
      </c>
      <c r="AF39" s="199">
        <v>0</v>
      </c>
      <c r="AG39" s="199">
        <v>0</v>
      </c>
      <c r="AH39" s="199">
        <v>0</v>
      </c>
      <c r="AI39" s="199">
        <v>20.89</v>
      </c>
      <c r="AJ39" s="199">
        <v>0</v>
      </c>
      <c r="AK39" s="199">
        <v>0</v>
      </c>
      <c r="AL39" s="199">
        <v>0</v>
      </c>
      <c r="AM39" s="199">
        <v>0</v>
      </c>
      <c r="AN39" s="199">
        <v>0</v>
      </c>
      <c r="AO39" s="199">
        <v>176.93</v>
      </c>
      <c r="AP39" s="199">
        <v>0</v>
      </c>
    </row>
    <row r="40" spans="1:42">
      <c r="A40" t="s">
        <v>82</v>
      </c>
      <c r="B40" s="199">
        <v>0</v>
      </c>
      <c r="C40" s="199">
        <v>0</v>
      </c>
      <c r="D40" s="199">
        <v>1.29</v>
      </c>
      <c r="E40" s="199">
        <v>0</v>
      </c>
      <c r="F40" s="199">
        <v>1.67</v>
      </c>
      <c r="G40" s="199">
        <v>1.67</v>
      </c>
      <c r="H40" s="199">
        <v>0</v>
      </c>
      <c r="I40" s="199">
        <v>0</v>
      </c>
      <c r="J40" s="199">
        <v>0</v>
      </c>
      <c r="K40" s="199">
        <v>0.31</v>
      </c>
      <c r="L40" s="199">
        <v>18.8</v>
      </c>
      <c r="M40" s="199">
        <v>0.92</v>
      </c>
      <c r="N40" s="199">
        <v>1.18</v>
      </c>
      <c r="O40" s="199">
        <v>0</v>
      </c>
      <c r="P40" s="199">
        <v>1.1100000000000001</v>
      </c>
      <c r="Q40" s="199">
        <v>0.17</v>
      </c>
      <c r="R40" s="199">
        <v>0.42</v>
      </c>
      <c r="S40" s="199">
        <v>0.26</v>
      </c>
      <c r="T40" s="199">
        <v>0</v>
      </c>
      <c r="U40" s="199">
        <v>4.18</v>
      </c>
      <c r="V40" s="199">
        <v>0.14000000000000001</v>
      </c>
      <c r="W40" s="199">
        <v>0.46</v>
      </c>
      <c r="X40" s="199">
        <v>1.47</v>
      </c>
      <c r="Y40" s="199">
        <v>0</v>
      </c>
      <c r="Z40" s="199">
        <v>2.52</v>
      </c>
      <c r="AA40" s="199">
        <v>0.7</v>
      </c>
      <c r="AB40" s="199">
        <v>0</v>
      </c>
      <c r="AC40" s="199">
        <v>12.92</v>
      </c>
      <c r="AD40" s="199">
        <v>0</v>
      </c>
      <c r="AE40" s="199">
        <v>0</v>
      </c>
      <c r="AF40" s="199">
        <v>0</v>
      </c>
      <c r="AG40" s="199">
        <v>0</v>
      </c>
      <c r="AH40" s="199">
        <v>0</v>
      </c>
      <c r="AI40" s="199">
        <v>20.89</v>
      </c>
      <c r="AJ40" s="199">
        <v>0</v>
      </c>
      <c r="AK40" s="199">
        <v>0</v>
      </c>
      <c r="AL40" s="199">
        <v>0</v>
      </c>
      <c r="AM40" s="199">
        <v>0</v>
      </c>
      <c r="AN40" s="199">
        <v>0</v>
      </c>
      <c r="AO40" s="199">
        <v>176.93</v>
      </c>
      <c r="AP40" s="199">
        <v>0</v>
      </c>
    </row>
    <row r="41" spans="1:42">
      <c r="A41" t="s">
        <v>83</v>
      </c>
      <c r="B41" s="199">
        <v>0</v>
      </c>
      <c r="C41" s="199">
        <v>0</v>
      </c>
      <c r="D41" s="199">
        <v>1.29</v>
      </c>
      <c r="E41" s="199">
        <v>0</v>
      </c>
      <c r="F41" s="199">
        <v>1.67</v>
      </c>
      <c r="G41" s="199">
        <v>1.67</v>
      </c>
      <c r="H41" s="199">
        <v>0</v>
      </c>
      <c r="I41" s="199">
        <v>0</v>
      </c>
      <c r="J41" s="199">
        <v>0</v>
      </c>
      <c r="K41" s="199">
        <v>0.31</v>
      </c>
      <c r="L41" s="199">
        <v>18.8</v>
      </c>
      <c r="M41" s="199">
        <v>0.92</v>
      </c>
      <c r="N41" s="199">
        <v>1.18</v>
      </c>
      <c r="O41" s="199">
        <v>0</v>
      </c>
      <c r="P41" s="199">
        <v>1.1100000000000001</v>
      </c>
      <c r="Q41" s="199">
        <v>0.17</v>
      </c>
      <c r="R41" s="199">
        <v>0.42</v>
      </c>
      <c r="S41" s="199">
        <v>0.26</v>
      </c>
      <c r="T41" s="199">
        <v>0</v>
      </c>
      <c r="U41" s="199">
        <v>4.18</v>
      </c>
      <c r="V41" s="199">
        <v>0.14000000000000001</v>
      </c>
      <c r="W41" s="199">
        <v>0.46</v>
      </c>
      <c r="X41" s="199">
        <v>1.47</v>
      </c>
      <c r="Y41" s="199">
        <v>0</v>
      </c>
      <c r="Z41" s="199">
        <v>2.52</v>
      </c>
      <c r="AA41" s="199">
        <v>0.7</v>
      </c>
      <c r="AB41" s="199">
        <v>0</v>
      </c>
      <c r="AC41" s="199">
        <v>12.92</v>
      </c>
      <c r="AD41" s="199">
        <v>0</v>
      </c>
      <c r="AE41" s="199">
        <v>0</v>
      </c>
      <c r="AF41" s="199">
        <v>0</v>
      </c>
      <c r="AG41" s="199">
        <v>0</v>
      </c>
      <c r="AH41" s="199">
        <v>0</v>
      </c>
      <c r="AI41" s="199">
        <v>20.89</v>
      </c>
      <c r="AJ41" s="199">
        <v>0</v>
      </c>
      <c r="AK41" s="199">
        <v>0</v>
      </c>
      <c r="AL41" s="199">
        <v>0</v>
      </c>
      <c r="AM41" s="199">
        <v>0</v>
      </c>
      <c r="AN41" s="199">
        <v>0</v>
      </c>
      <c r="AO41" s="199">
        <v>176.93</v>
      </c>
      <c r="AP41" s="199">
        <v>0</v>
      </c>
    </row>
    <row r="42" spans="1:42">
      <c r="A42" t="s">
        <v>84</v>
      </c>
      <c r="B42" s="199">
        <v>0</v>
      </c>
      <c r="C42" s="199">
        <v>0</v>
      </c>
      <c r="D42" s="199">
        <v>1.29</v>
      </c>
      <c r="E42" s="199">
        <v>0</v>
      </c>
      <c r="F42" s="199">
        <v>1.67</v>
      </c>
      <c r="G42" s="199">
        <v>1.67</v>
      </c>
      <c r="H42" s="199">
        <v>0</v>
      </c>
      <c r="I42" s="199">
        <v>0</v>
      </c>
      <c r="J42" s="199">
        <v>0</v>
      </c>
      <c r="K42" s="199">
        <v>0.31</v>
      </c>
      <c r="L42" s="199">
        <v>18.8</v>
      </c>
      <c r="M42" s="199">
        <v>0.92</v>
      </c>
      <c r="N42" s="199">
        <v>1.18</v>
      </c>
      <c r="O42" s="199">
        <v>0</v>
      </c>
      <c r="P42" s="199">
        <v>1.1100000000000001</v>
      </c>
      <c r="Q42" s="199">
        <v>0.17</v>
      </c>
      <c r="R42" s="199">
        <v>0.42</v>
      </c>
      <c r="S42" s="199">
        <v>0.26</v>
      </c>
      <c r="T42" s="199">
        <v>0</v>
      </c>
      <c r="U42" s="199">
        <v>4.18</v>
      </c>
      <c r="V42" s="199">
        <v>0.14000000000000001</v>
      </c>
      <c r="W42" s="199">
        <v>0.46</v>
      </c>
      <c r="X42" s="199">
        <v>1.47</v>
      </c>
      <c r="Y42" s="199">
        <v>0</v>
      </c>
      <c r="Z42" s="199">
        <v>2.52</v>
      </c>
      <c r="AA42" s="199">
        <v>0.7</v>
      </c>
      <c r="AB42" s="199">
        <v>0</v>
      </c>
      <c r="AC42" s="199">
        <v>12.92</v>
      </c>
      <c r="AD42" s="199">
        <v>0</v>
      </c>
      <c r="AE42" s="199">
        <v>0</v>
      </c>
      <c r="AF42" s="199">
        <v>0</v>
      </c>
      <c r="AG42" s="199">
        <v>0</v>
      </c>
      <c r="AH42" s="199">
        <v>0</v>
      </c>
      <c r="AI42" s="199">
        <v>20.89</v>
      </c>
      <c r="AJ42" s="199">
        <v>0</v>
      </c>
      <c r="AK42" s="199">
        <v>0</v>
      </c>
      <c r="AL42" s="199">
        <v>0</v>
      </c>
      <c r="AM42" s="199">
        <v>0</v>
      </c>
      <c r="AN42" s="199">
        <v>0</v>
      </c>
      <c r="AO42" s="199">
        <v>176.93</v>
      </c>
      <c r="AP42" s="199">
        <v>0</v>
      </c>
    </row>
    <row r="43" spans="1:42">
      <c r="A43" t="s">
        <v>85</v>
      </c>
      <c r="B43" s="199">
        <v>0</v>
      </c>
      <c r="C43" s="199">
        <v>0</v>
      </c>
      <c r="D43" s="199">
        <v>1.29</v>
      </c>
      <c r="E43" s="199">
        <v>0</v>
      </c>
      <c r="F43" s="199">
        <v>1.67</v>
      </c>
      <c r="G43" s="199">
        <v>1.67</v>
      </c>
      <c r="H43" s="199">
        <v>0</v>
      </c>
      <c r="I43" s="199">
        <v>0</v>
      </c>
      <c r="J43" s="199">
        <v>0</v>
      </c>
      <c r="K43" s="199">
        <v>0.31</v>
      </c>
      <c r="L43" s="199">
        <v>18.8</v>
      </c>
      <c r="M43" s="199">
        <v>0.92</v>
      </c>
      <c r="N43" s="199">
        <v>1.18</v>
      </c>
      <c r="O43" s="199">
        <v>0</v>
      </c>
      <c r="P43" s="199">
        <v>1.1100000000000001</v>
      </c>
      <c r="Q43" s="199">
        <v>0.17</v>
      </c>
      <c r="R43" s="199">
        <v>0.42</v>
      </c>
      <c r="S43" s="199">
        <v>0.26</v>
      </c>
      <c r="T43" s="199">
        <v>0</v>
      </c>
      <c r="U43" s="199">
        <v>4.18</v>
      </c>
      <c r="V43" s="199">
        <v>0.14000000000000001</v>
      </c>
      <c r="W43" s="199">
        <v>0.46</v>
      </c>
      <c r="X43" s="199">
        <v>1.47</v>
      </c>
      <c r="Y43" s="199">
        <v>0</v>
      </c>
      <c r="Z43" s="199">
        <v>2.52</v>
      </c>
      <c r="AA43" s="199">
        <v>0.7</v>
      </c>
      <c r="AB43" s="199">
        <v>0</v>
      </c>
      <c r="AC43" s="199">
        <v>12.93</v>
      </c>
      <c r="AD43" s="199">
        <v>0</v>
      </c>
      <c r="AE43" s="199">
        <v>0</v>
      </c>
      <c r="AF43" s="199">
        <v>0</v>
      </c>
      <c r="AG43" s="199">
        <v>0</v>
      </c>
      <c r="AH43" s="199">
        <v>0</v>
      </c>
      <c r="AI43" s="199">
        <v>20.89</v>
      </c>
      <c r="AJ43" s="199">
        <v>0</v>
      </c>
      <c r="AK43" s="199">
        <v>0</v>
      </c>
      <c r="AL43" s="199">
        <v>0</v>
      </c>
      <c r="AM43" s="199">
        <v>0</v>
      </c>
      <c r="AN43" s="199">
        <v>0</v>
      </c>
      <c r="AO43" s="199">
        <v>178.8</v>
      </c>
      <c r="AP43" s="199">
        <v>0</v>
      </c>
    </row>
    <row r="44" spans="1:42">
      <c r="A44" t="s">
        <v>86</v>
      </c>
      <c r="B44" s="199">
        <v>0</v>
      </c>
      <c r="C44" s="199">
        <v>0</v>
      </c>
      <c r="D44" s="199">
        <v>1.29</v>
      </c>
      <c r="E44" s="199">
        <v>0</v>
      </c>
      <c r="F44" s="199">
        <v>1.67</v>
      </c>
      <c r="G44" s="199">
        <v>1.67</v>
      </c>
      <c r="H44" s="199">
        <v>0</v>
      </c>
      <c r="I44" s="199">
        <v>0</v>
      </c>
      <c r="J44" s="199">
        <v>0</v>
      </c>
      <c r="K44" s="199">
        <v>0.31</v>
      </c>
      <c r="L44" s="199">
        <v>18.8</v>
      </c>
      <c r="M44" s="199">
        <v>0.92</v>
      </c>
      <c r="N44" s="199">
        <v>1.18</v>
      </c>
      <c r="O44" s="199">
        <v>0</v>
      </c>
      <c r="P44" s="199">
        <v>1.1100000000000001</v>
      </c>
      <c r="Q44" s="199">
        <v>0.17</v>
      </c>
      <c r="R44" s="199">
        <v>0.42</v>
      </c>
      <c r="S44" s="199">
        <v>0.26</v>
      </c>
      <c r="T44" s="199">
        <v>0</v>
      </c>
      <c r="U44" s="199">
        <v>4.18</v>
      </c>
      <c r="V44" s="199">
        <v>0.14000000000000001</v>
      </c>
      <c r="W44" s="199">
        <v>0.46</v>
      </c>
      <c r="X44" s="199">
        <v>1.47</v>
      </c>
      <c r="Y44" s="199">
        <v>0</v>
      </c>
      <c r="Z44" s="199">
        <v>2.52</v>
      </c>
      <c r="AA44" s="199">
        <v>0.7</v>
      </c>
      <c r="AB44" s="199">
        <v>0</v>
      </c>
      <c r="AC44" s="199">
        <v>12.93</v>
      </c>
      <c r="AD44" s="199">
        <v>0</v>
      </c>
      <c r="AE44" s="199">
        <v>0</v>
      </c>
      <c r="AF44" s="199">
        <v>0</v>
      </c>
      <c r="AG44" s="199">
        <v>0</v>
      </c>
      <c r="AH44" s="199">
        <v>0</v>
      </c>
      <c r="AI44" s="199">
        <v>20.89</v>
      </c>
      <c r="AJ44" s="199">
        <v>0</v>
      </c>
      <c r="AK44" s="199">
        <v>0</v>
      </c>
      <c r="AL44" s="199">
        <v>0</v>
      </c>
      <c r="AM44" s="199">
        <v>0</v>
      </c>
      <c r="AN44" s="199">
        <v>0</v>
      </c>
      <c r="AO44" s="199">
        <v>176.93</v>
      </c>
      <c r="AP44" s="199">
        <v>0</v>
      </c>
    </row>
    <row r="45" spans="1:42">
      <c r="A45" t="s">
        <v>87</v>
      </c>
      <c r="B45" s="199">
        <v>0</v>
      </c>
      <c r="C45" s="199">
        <v>0</v>
      </c>
      <c r="D45" s="199">
        <v>1.29</v>
      </c>
      <c r="E45" s="199">
        <v>0</v>
      </c>
      <c r="F45" s="199">
        <v>1.67</v>
      </c>
      <c r="G45" s="199">
        <v>1.67</v>
      </c>
      <c r="H45" s="199">
        <v>0</v>
      </c>
      <c r="I45" s="199">
        <v>0</v>
      </c>
      <c r="J45" s="199">
        <v>0</v>
      </c>
      <c r="K45" s="199">
        <v>0.31</v>
      </c>
      <c r="L45" s="199">
        <v>18.8</v>
      </c>
      <c r="M45" s="199">
        <v>0.92</v>
      </c>
      <c r="N45" s="199">
        <v>1.18</v>
      </c>
      <c r="O45" s="199">
        <v>0</v>
      </c>
      <c r="P45" s="199">
        <v>1.1100000000000001</v>
      </c>
      <c r="Q45" s="199">
        <v>0.17</v>
      </c>
      <c r="R45" s="199">
        <v>0.42</v>
      </c>
      <c r="S45" s="199">
        <v>0.26</v>
      </c>
      <c r="T45" s="199">
        <v>0</v>
      </c>
      <c r="U45" s="199">
        <v>4.18</v>
      </c>
      <c r="V45" s="199">
        <v>0.14000000000000001</v>
      </c>
      <c r="W45" s="199">
        <v>0.46</v>
      </c>
      <c r="X45" s="199">
        <v>1.47</v>
      </c>
      <c r="Y45" s="199">
        <v>0</v>
      </c>
      <c r="Z45" s="199">
        <v>2.52</v>
      </c>
      <c r="AA45" s="199">
        <v>0.7</v>
      </c>
      <c r="AB45" s="199">
        <v>0</v>
      </c>
      <c r="AC45" s="199">
        <v>12.93</v>
      </c>
      <c r="AD45" s="199">
        <v>0</v>
      </c>
      <c r="AE45" s="199">
        <v>0</v>
      </c>
      <c r="AF45" s="199">
        <v>0</v>
      </c>
      <c r="AG45" s="199">
        <v>0</v>
      </c>
      <c r="AH45" s="199">
        <v>0</v>
      </c>
      <c r="AI45" s="199">
        <v>20.89</v>
      </c>
      <c r="AJ45" s="199">
        <v>0</v>
      </c>
      <c r="AK45" s="199">
        <v>0</v>
      </c>
      <c r="AL45" s="199">
        <v>0</v>
      </c>
      <c r="AM45" s="199">
        <v>0</v>
      </c>
      <c r="AN45" s="199">
        <v>0</v>
      </c>
      <c r="AO45" s="199">
        <v>176.93</v>
      </c>
      <c r="AP45" s="199">
        <v>0</v>
      </c>
    </row>
    <row r="46" spans="1:42">
      <c r="A46" t="s">
        <v>88</v>
      </c>
      <c r="B46" s="199">
        <v>0</v>
      </c>
      <c r="C46" s="199">
        <v>0</v>
      </c>
      <c r="D46" s="199">
        <v>1.29</v>
      </c>
      <c r="E46" s="199">
        <v>0</v>
      </c>
      <c r="F46" s="199">
        <v>1.67</v>
      </c>
      <c r="G46" s="199">
        <v>1.67</v>
      </c>
      <c r="H46" s="199">
        <v>0</v>
      </c>
      <c r="I46" s="199">
        <v>0</v>
      </c>
      <c r="J46" s="199">
        <v>0</v>
      </c>
      <c r="K46" s="199">
        <v>0.31</v>
      </c>
      <c r="L46" s="199">
        <v>18.8</v>
      </c>
      <c r="M46" s="199">
        <v>0.92</v>
      </c>
      <c r="N46" s="199">
        <v>1.18</v>
      </c>
      <c r="O46" s="199">
        <v>0</v>
      </c>
      <c r="P46" s="199">
        <v>1.1100000000000001</v>
      </c>
      <c r="Q46" s="199">
        <v>0.17</v>
      </c>
      <c r="R46" s="199">
        <v>0.42</v>
      </c>
      <c r="S46" s="199">
        <v>0.26</v>
      </c>
      <c r="T46" s="199">
        <v>0</v>
      </c>
      <c r="U46" s="199">
        <v>4.18</v>
      </c>
      <c r="V46" s="199">
        <v>0.14000000000000001</v>
      </c>
      <c r="W46" s="199">
        <v>0.46</v>
      </c>
      <c r="X46" s="199">
        <v>1.47</v>
      </c>
      <c r="Y46" s="199">
        <v>0</v>
      </c>
      <c r="Z46" s="199">
        <v>2.52</v>
      </c>
      <c r="AA46" s="199">
        <v>0.7</v>
      </c>
      <c r="AB46" s="199">
        <v>0</v>
      </c>
      <c r="AC46" s="199">
        <v>12.93</v>
      </c>
      <c r="AD46" s="199">
        <v>0</v>
      </c>
      <c r="AE46" s="199">
        <v>0</v>
      </c>
      <c r="AF46" s="199">
        <v>0</v>
      </c>
      <c r="AG46" s="199">
        <v>0</v>
      </c>
      <c r="AH46" s="199">
        <v>0</v>
      </c>
      <c r="AI46" s="199">
        <v>20.89</v>
      </c>
      <c r="AJ46" s="199">
        <v>0</v>
      </c>
      <c r="AK46" s="199">
        <v>0</v>
      </c>
      <c r="AL46" s="199">
        <v>0</v>
      </c>
      <c r="AM46" s="199">
        <v>0</v>
      </c>
      <c r="AN46" s="199">
        <v>0</v>
      </c>
      <c r="AO46" s="199">
        <v>176.93</v>
      </c>
      <c r="AP46" s="199">
        <v>0</v>
      </c>
    </row>
    <row r="47" spans="1:42">
      <c r="A47" t="s">
        <v>89</v>
      </c>
      <c r="B47" s="199">
        <v>0</v>
      </c>
      <c r="C47" s="199">
        <v>0</v>
      </c>
      <c r="D47" s="199">
        <v>1.29</v>
      </c>
      <c r="E47" s="199">
        <v>0</v>
      </c>
      <c r="F47" s="199">
        <v>1.67</v>
      </c>
      <c r="G47" s="199">
        <v>1.67</v>
      </c>
      <c r="H47" s="199">
        <v>0</v>
      </c>
      <c r="I47" s="199">
        <v>0</v>
      </c>
      <c r="J47" s="199">
        <v>0</v>
      </c>
      <c r="K47" s="199">
        <v>0.31</v>
      </c>
      <c r="L47" s="199">
        <v>18.8</v>
      </c>
      <c r="M47" s="199">
        <v>0.92</v>
      </c>
      <c r="N47" s="199">
        <v>1.18</v>
      </c>
      <c r="O47" s="199">
        <v>0</v>
      </c>
      <c r="P47" s="199">
        <v>1.1100000000000001</v>
      </c>
      <c r="Q47" s="199">
        <v>0.17</v>
      </c>
      <c r="R47" s="199">
        <v>0.42</v>
      </c>
      <c r="S47" s="199">
        <v>0.26</v>
      </c>
      <c r="T47" s="199">
        <v>0</v>
      </c>
      <c r="U47" s="199">
        <v>4.18</v>
      </c>
      <c r="V47" s="199">
        <v>0.14000000000000001</v>
      </c>
      <c r="W47" s="199">
        <v>0.46</v>
      </c>
      <c r="X47" s="199">
        <v>1.47</v>
      </c>
      <c r="Y47" s="199">
        <v>0</v>
      </c>
      <c r="Z47" s="199">
        <v>2.52</v>
      </c>
      <c r="AA47" s="199">
        <v>0.7</v>
      </c>
      <c r="AB47" s="199">
        <v>0</v>
      </c>
      <c r="AC47" s="199">
        <v>13.27</v>
      </c>
      <c r="AD47" s="199">
        <v>0</v>
      </c>
      <c r="AE47" s="199">
        <v>0</v>
      </c>
      <c r="AF47" s="199">
        <v>0</v>
      </c>
      <c r="AG47" s="199">
        <v>0</v>
      </c>
      <c r="AH47" s="199">
        <v>0</v>
      </c>
      <c r="AI47" s="199">
        <v>20.89</v>
      </c>
      <c r="AJ47" s="199">
        <v>0</v>
      </c>
      <c r="AK47" s="199">
        <v>0</v>
      </c>
      <c r="AL47" s="199">
        <v>0</v>
      </c>
      <c r="AM47" s="199">
        <v>0</v>
      </c>
      <c r="AN47" s="199">
        <v>0</v>
      </c>
      <c r="AO47" s="199">
        <v>176.93</v>
      </c>
      <c r="AP47" s="199">
        <v>0</v>
      </c>
    </row>
    <row r="48" spans="1:42">
      <c r="A48" t="s">
        <v>90</v>
      </c>
      <c r="B48" s="199">
        <v>0</v>
      </c>
      <c r="C48" s="199">
        <v>0</v>
      </c>
      <c r="D48" s="199">
        <v>1.29</v>
      </c>
      <c r="E48" s="199">
        <v>0</v>
      </c>
      <c r="F48" s="199">
        <v>1.67</v>
      </c>
      <c r="G48" s="199">
        <v>1.67</v>
      </c>
      <c r="H48" s="199">
        <v>0</v>
      </c>
      <c r="I48" s="199">
        <v>0</v>
      </c>
      <c r="J48" s="199">
        <v>0</v>
      </c>
      <c r="K48" s="199">
        <v>0.31</v>
      </c>
      <c r="L48" s="199">
        <v>18.8</v>
      </c>
      <c r="M48" s="199">
        <v>0.92</v>
      </c>
      <c r="N48" s="199">
        <v>1.18</v>
      </c>
      <c r="O48" s="199">
        <v>0</v>
      </c>
      <c r="P48" s="199">
        <v>1.1100000000000001</v>
      </c>
      <c r="Q48" s="199">
        <v>0.17</v>
      </c>
      <c r="R48" s="199">
        <v>0.42</v>
      </c>
      <c r="S48" s="199">
        <v>0.26</v>
      </c>
      <c r="T48" s="199">
        <v>0</v>
      </c>
      <c r="U48" s="199">
        <v>4.18</v>
      </c>
      <c r="V48" s="199">
        <v>0.14000000000000001</v>
      </c>
      <c r="W48" s="199">
        <v>0.46</v>
      </c>
      <c r="X48" s="199">
        <v>1.47</v>
      </c>
      <c r="Y48" s="199">
        <v>0</v>
      </c>
      <c r="Z48" s="199">
        <v>2.52</v>
      </c>
      <c r="AA48" s="199">
        <v>0.7</v>
      </c>
      <c r="AB48" s="199">
        <v>0</v>
      </c>
      <c r="AC48" s="199">
        <v>13.27</v>
      </c>
      <c r="AD48" s="199">
        <v>0</v>
      </c>
      <c r="AE48" s="199">
        <v>0</v>
      </c>
      <c r="AF48" s="199">
        <v>0</v>
      </c>
      <c r="AG48" s="199">
        <v>0</v>
      </c>
      <c r="AH48" s="199">
        <v>0</v>
      </c>
      <c r="AI48" s="199">
        <v>20.89</v>
      </c>
      <c r="AJ48" s="199">
        <v>0</v>
      </c>
      <c r="AK48" s="199">
        <v>0</v>
      </c>
      <c r="AL48" s="199">
        <v>0</v>
      </c>
      <c r="AM48" s="199">
        <v>0</v>
      </c>
      <c r="AN48" s="199">
        <v>0</v>
      </c>
      <c r="AO48" s="199">
        <v>176.93</v>
      </c>
      <c r="AP48" s="199">
        <v>0</v>
      </c>
    </row>
    <row r="49" spans="1:42">
      <c r="A49" t="s">
        <v>91</v>
      </c>
      <c r="B49" s="199">
        <v>0</v>
      </c>
      <c r="C49" s="199">
        <v>0</v>
      </c>
      <c r="D49" s="199">
        <v>1.29</v>
      </c>
      <c r="E49" s="199">
        <v>0</v>
      </c>
      <c r="F49" s="199">
        <v>1.67</v>
      </c>
      <c r="G49" s="199">
        <v>1.67</v>
      </c>
      <c r="H49" s="199">
        <v>0</v>
      </c>
      <c r="I49" s="199">
        <v>0</v>
      </c>
      <c r="J49" s="199">
        <v>0</v>
      </c>
      <c r="K49" s="199">
        <v>0.31</v>
      </c>
      <c r="L49" s="199">
        <v>18.8</v>
      </c>
      <c r="M49" s="199">
        <v>0.92</v>
      </c>
      <c r="N49" s="199">
        <v>1.18</v>
      </c>
      <c r="O49" s="199">
        <v>0</v>
      </c>
      <c r="P49" s="199">
        <v>1.1100000000000001</v>
      </c>
      <c r="Q49" s="199">
        <v>0.17</v>
      </c>
      <c r="R49" s="199">
        <v>0.42</v>
      </c>
      <c r="S49" s="199">
        <v>0.26</v>
      </c>
      <c r="T49" s="199">
        <v>0</v>
      </c>
      <c r="U49" s="199">
        <v>4.18</v>
      </c>
      <c r="V49" s="199">
        <v>0.14000000000000001</v>
      </c>
      <c r="W49" s="199">
        <v>0.46</v>
      </c>
      <c r="X49" s="199">
        <v>1.47</v>
      </c>
      <c r="Y49" s="199">
        <v>0</v>
      </c>
      <c r="Z49" s="199">
        <v>2.52</v>
      </c>
      <c r="AA49" s="199">
        <v>0.7</v>
      </c>
      <c r="AB49" s="199">
        <v>0</v>
      </c>
      <c r="AC49" s="199">
        <v>13.27</v>
      </c>
      <c r="AD49" s="199">
        <v>0</v>
      </c>
      <c r="AE49" s="199">
        <v>0</v>
      </c>
      <c r="AF49" s="199">
        <v>0</v>
      </c>
      <c r="AG49" s="199">
        <v>0</v>
      </c>
      <c r="AH49" s="199">
        <v>0</v>
      </c>
      <c r="AI49" s="199">
        <v>20.89</v>
      </c>
      <c r="AJ49" s="199">
        <v>0</v>
      </c>
      <c r="AK49" s="199">
        <v>0</v>
      </c>
      <c r="AL49" s="199">
        <v>0</v>
      </c>
      <c r="AM49" s="199">
        <v>0</v>
      </c>
      <c r="AN49" s="199">
        <v>0</v>
      </c>
      <c r="AO49" s="199">
        <v>178.8</v>
      </c>
      <c r="AP49" s="199">
        <v>0</v>
      </c>
    </row>
    <row r="50" spans="1:42">
      <c r="A50" t="s">
        <v>92</v>
      </c>
      <c r="B50" s="199">
        <v>0</v>
      </c>
      <c r="C50" s="199">
        <v>0</v>
      </c>
      <c r="D50" s="199">
        <v>1.29</v>
      </c>
      <c r="E50" s="199">
        <v>0</v>
      </c>
      <c r="F50" s="199">
        <v>1.67</v>
      </c>
      <c r="G50" s="199">
        <v>1.67</v>
      </c>
      <c r="H50" s="199">
        <v>0</v>
      </c>
      <c r="I50" s="199">
        <v>0</v>
      </c>
      <c r="J50" s="199">
        <v>0</v>
      </c>
      <c r="K50" s="199">
        <v>0.31</v>
      </c>
      <c r="L50" s="199">
        <v>18.8</v>
      </c>
      <c r="M50" s="199">
        <v>0.92</v>
      </c>
      <c r="N50" s="199">
        <v>1.18</v>
      </c>
      <c r="O50" s="199">
        <v>0</v>
      </c>
      <c r="P50" s="199">
        <v>1.1100000000000001</v>
      </c>
      <c r="Q50" s="199">
        <v>0.17</v>
      </c>
      <c r="R50" s="199">
        <v>0.42</v>
      </c>
      <c r="S50" s="199">
        <v>0.26</v>
      </c>
      <c r="T50" s="199">
        <v>0</v>
      </c>
      <c r="U50" s="199">
        <v>4.18</v>
      </c>
      <c r="V50" s="199">
        <v>0.14000000000000001</v>
      </c>
      <c r="W50" s="199">
        <v>0.46</v>
      </c>
      <c r="X50" s="199">
        <v>1.47</v>
      </c>
      <c r="Y50" s="199">
        <v>0</v>
      </c>
      <c r="Z50" s="199">
        <v>2.52</v>
      </c>
      <c r="AA50" s="199">
        <v>0.7</v>
      </c>
      <c r="AB50" s="199">
        <v>0</v>
      </c>
      <c r="AC50" s="199">
        <v>13.27</v>
      </c>
      <c r="AD50" s="199">
        <v>0</v>
      </c>
      <c r="AE50" s="199">
        <v>0</v>
      </c>
      <c r="AF50" s="199">
        <v>0</v>
      </c>
      <c r="AG50" s="199">
        <v>0</v>
      </c>
      <c r="AH50" s="199">
        <v>0</v>
      </c>
      <c r="AI50" s="199">
        <v>20.89</v>
      </c>
      <c r="AJ50" s="199">
        <v>0</v>
      </c>
      <c r="AK50" s="199">
        <v>0</v>
      </c>
      <c r="AL50" s="199">
        <v>0</v>
      </c>
      <c r="AM50" s="199">
        <v>0</v>
      </c>
      <c r="AN50" s="199">
        <v>0</v>
      </c>
      <c r="AO50" s="199">
        <v>176.93</v>
      </c>
      <c r="AP50" s="199">
        <v>0</v>
      </c>
    </row>
    <row r="51" spans="1:42">
      <c r="A51" t="s">
        <v>93</v>
      </c>
      <c r="B51" s="199">
        <v>0</v>
      </c>
      <c r="C51" s="199">
        <v>0</v>
      </c>
      <c r="D51" s="199">
        <v>1.29</v>
      </c>
      <c r="E51" s="199">
        <v>0</v>
      </c>
      <c r="F51" s="199">
        <v>1.67</v>
      </c>
      <c r="G51" s="199">
        <v>1.67</v>
      </c>
      <c r="H51" s="199">
        <v>0</v>
      </c>
      <c r="I51" s="199">
        <v>0</v>
      </c>
      <c r="J51" s="199">
        <v>0</v>
      </c>
      <c r="K51" s="199">
        <v>0.31</v>
      </c>
      <c r="L51" s="199">
        <v>18.8</v>
      </c>
      <c r="M51" s="199">
        <v>0.92</v>
      </c>
      <c r="N51" s="199">
        <v>1.18</v>
      </c>
      <c r="O51" s="199">
        <v>0</v>
      </c>
      <c r="P51" s="199">
        <v>1.1100000000000001</v>
      </c>
      <c r="Q51" s="199">
        <v>0.17</v>
      </c>
      <c r="R51" s="199">
        <v>0.42</v>
      </c>
      <c r="S51" s="199">
        <v>0.26</v>
      </c>
      <c r="T51" s="199">
        <v>0</v>
      </c>
      <c r="U51" s="199">
        <v>4.18</v>
      </c>
      <c r="V51" s="199">
        <v>0.14000000000000001</v>
      </c>
      <c r="W51" s="199">
        <v>0.46</v>
      </c>
      <c r="X51" s="199">
        <v>1.47</v>
      </c>
      <c r="Y51" s="199">
        <v>0</v>
      </c>
      <c r="Z51" s="199">
        <v>2.52</v>
      </c>
      <c r="AA51" s="199">
        <v>0.7</v>
      </c>
      <c r="AB51" s="199">
        <v>0</v>
      </c>
      <c r="AC51" s="199">
        <v>13.61</v>
      </c>
      <c r="AD51" s="199">
        <v>0</v>
      </c>
      <c r="AE51" s="199">
        <v>0</v>
      </c>
      <c r="AF51" s="199">
        <v>0</v>
      </c>
      <c r="AG51" s="199">
        <v>0</v>
      </c>
      <c r="AH51" s="199">
        <v>0</v>
      </c>
      <c r="AI51" s="199">
        <v>20.89</v>
      </c>
      <c r="AJ51" s="199">
        <v>0</v>
      </c>
      <c r="AK51" s="199">
        <v>0</v>
      </c>
      <c r="AL51" s="199">
        <v>0</v>
      </c>
      <c r="AM51" s="199">
        <v>0</v>
      </c>
      <c r="AN51" s="199">
        <v>0</v>
      </c>
      <c r="AO51" s="199">
        <v>168.23</v>
      </c>
      <c r="AP51" s="199">
        <v>0</v>
      </c>
    </row>
    <row r="52" spans="1:42">
      <c r="A52" t="s">
        <v>94</v>
      </c>
      <c r="B52" s="199">
        <v>0</v>
      </c>
      <c r="C52" s="199">
        <v>0</v>
      </c>
      <c r="D52" s="199">
        <v>1.29</v>
      </c>
      <c r="E52" s="199">
        <v>0</v>
      </c>
      <c r="F52" s="199">
        <v>1.67</v>
      </c>
      <c r="G52" s="199">
        <v>1.67</v>
      </c>
      <c r="H52" s="199">
        <v>0</v>
      </c>
      <c r="I52" s="199">
        <v>0</v>
      </c>
      <c r="J52" s="199">
        <v>0</v>
      </c>
      <c r="K52" s="199">
        <v>0.31</v>
      </c>
      <c r="L52" s="199">
        <v>18.8</v>
      </c>
      <c r="M52" s="199">
        <v>0.92</v>
      </c>
      <c r="N52" s="199">
        <v>1.18</v>
      </c>
      <c r="O52" s="199">
        <v>0</v>
      </c>
      <c r="P52" s="199">
        <v>1.1100000000000001</v>
      </c>
      <c r="Q52" s="199">
        <v>0.17</v>
      </c>
      <c r="R52" s="199">
        <v>0.42</v>
      </c>
      <c r="S52" s="199">
        <v>0.26</v>
      </c>
      <c r="T52" s="199">
        <v>0</v>
      </c>
      <c r="U52" s="199">
        <v>4.18</v>
      </c>
      <c r="V52" s="199">
        <v>0.14000000000000001</v>
      </c>
      <c r="W52" s="199">
        <v>0.46</v>
      </c>
      <c r="X52" s="199">
        <v>1.47</v>
      </c>
      <c r="Y52" s="199">
        <v>0</v>
      </c>
      <c r="Z52" s="199">
        <v>2.52</v>
      </c>
      <c r="AA52" s="199">
        <v>0.7</v>
      </c>
      <c r="AB52" s="199">
        <v>0</v>
      </c>
      <c r="AC52" s="199">
        <v>13.61</v>
      </c>
      <c r="AD52" s="199">
        <v>0</v>
      </c>
      <c r="AE52" s="199">
        <v>0</v>
      </c>
      <c r="AF52" s="199">
        <v>0</v>
      </c>
      <c r="AG52" s="199">
        <v>0</v>
      </c>
      <c r="AH52" s="199">
        <v>0</v>
      </c>
      <c r="AI52" s="199">
        <v>20.89</v>
      </c>
      <c r="AJ52" s="199">
        <v>0</v>
      </c>
      <c r="AK52" s="199">
        <v>0</v>
      </c>
      <c r="AL52" s="199">
        <v>0</v>
      </c>
      <c r="AM52" s="199">
        <v>0</v>
      </c>
      <c r="AN52" s="199">
        <v>0</v>
      </c>
      <c r="AO52" s="199">
        <v>168.23</v>
      </c>
      <c r="AP52" s="199">
        <v>0</v>
      </c>
    </row>
    <row r="53" spans="1:42">
      <c r="A53" t="s">
        <v>95</v>
      </c>
      <c r="B53" s="199">
        <v>0</v>
      </c>
      <c r="C53" s="199">
        <v>0</v>
      </c>
      <c r="D53" s="199">
        <v>1.29</v>
      </c>
      <c r="E53" s="199">
        <v>0</v>
      </c>
      <c r="F53" s="199">
        <v>1.67</v>
      </c>
      <c r="G53" s="199">
        <v>1.67</v>
      </c>
      <c r="H53" s="199">
        <v>0</v>
      </c>
      <c r="I53" s="199">
        <v>0</v>
      </c>
      <c r="J53" s="199">
        <v>0</v>
      </c>
      <c r="K53" s="199">
        <v>0.31</v>
      </c>
      <c r="L53" s="199">
        <v>18.8</v>
      </c>
      <c r="M53" s="199">
        <v>0.92</v>
      </c>
      <c r="N53" s="199">
        <v>1.18</v>
      </c>
      <c r="O53" s="199">
        <v>0</v>
      </c>
      <c r="P53" s="199">
        <v>1.1100000000000001</v>
      </c>
      <c r="Q53" s="199">
        <v>0.17</v>
      </c>
      <c r="R53" s="199">
        <v>0.42</v>
      </c>
      <c r="S53" s="199">
        <v>0.26</v>
      </c>
      <c r="T53" s="199">
        <v>0</v>
      </c>
      <c r="U53" s="199">
        <v>4.18</v>
      </c>
      <c r="V53" s="199">
        <v>0.14000000000000001</v>
      </c>
      <c r="W53" s="199">
        <v>0.46</v>
      </c>
      <c r="X53" s="199">
        <v>1.47</v>
      </c>
      <c r="Y53" s="199">
        <v>0</v>
      </c>
      <c r="Z53" s="199">
        <v>2.52</v>
      </c>
      <c r="AA53" s="199">
        <v>0.7</v>
      </c>
      <c r="AB53" s="199">
        <v>0</v>
      </c>
      <c r="AC53" s="199">
        <v>13.61</v>
      </c>
      <c r="AD53" s="199">
        <v>0</v>
      </c>
      <c r="AE53" s="199">
        <v>0</v>
      </c>
      <c r="AF53" s="199">
        <v>0</v>
      </c>
      <c r="AG53" s="199">
        <v>0</v>
      </c>
      <c r="AH53" s="199">
        <v>0</v>
      </c>
      <c r="AI53" s="199">
        <v>20.89</v>
      </c>
      <c r="AJ53" s="199">
        <v>0</v>
      </c>
      <c r="AK53" s="199">
        <v>0</v>
      </c>
      <c r="AL53" s="199">
        <v>0</v>
      </c>
      <c r="AM53" s="199">
        <v>0</v>
      </c>
      <c r="AN53" s="199">
        <v>0</v>
      </c>
      <c r="AO53" s="199">
        <v>168.23</v>
      </c>
      <c r="AP53" s="199">
        <v>0</v>
      </c>
    </row>
    <row r="54" spans="1:42">
      <c r="A54" t="s">
        <v>96</v>
      </c>
      <c r="B54" s="199">
        <v>0</v>
      </c>
      <c r="C54" s="199">
        <v>0</v>
      </c>
      <c r="D54" s="199">
        <v>1.29</v>
      </c>
      <c r="E54" s="199">
        <v>0</v>
      </c>
      <c r="F54" s="199">
        <v>1.67</v>
      </c>
      <c r="G54" s="199">
        <v>1.67</v>
      </c>
      <c r="H54" s="199">
        <v>0</v>
      </c>
      <c r="I54" s="199">
        <v>0</v>
      </c>
      <c r="J54" s="199">
        <v>0</v>
      </c>
      <c r="K54" s="199">
        <v>0.31</v>
      </c>
      <c r="L54" s="199">
        <v>18.8</v>
      </c>
      <c r="M54" s="199">
        <v>0.92</v>
      </c>
      <c r="N54" s="199">
        <v>1.18</v>
      </c>
      <c r="O54" s="199">
        <v>0</v>
      </c>
      <c r="P54" s="199">
        <v>1.1100000000000001</v>
      </c>
      <c r="Q54" s="199">
        <v>0.17</v>
      </c>
      <c r="R54" s="199">
        <v>0.42</v>
      </c>
      <c r="S54" s="199">
        <v>0.26</v>
      </c>
      <c r="T54" s="199">
        <v>0</v>
      </c>
      <c r="U54" s="199">
        <v>4.18</v>
      </c>
      <c r="V54" s="199">
        <v>0.14000000000000001</v>
      </c>
      <c r="W54" s="199">
        <v>0.46</v>
      </c>
      <c r="X54" s="199">
        <v>1.47</v>
      </c>
      <c r="Y54" s="199">
        <v>0</v>
      </c>
      <c r="Z54" s="199">
        <v>2.52</v>
      </c>
      <c r="AA54" s="199">
        <v>0.7</v>
      </c>
      <c r="AB54" s="199">
        <v>0</v>
      </c>
      <c r="AC54" s="199">
        <v>13.61</v>
      </c>
      <c r="AD54" s="199">
        <v>0</v>
      </c>
      <c r="AE54" s="199">
        <v>0</v>
      </c>
      <c r="AF54" s="199">
        <v>0</v>
      </c>
      <c r="AG54" s="199">
        <v>0</v>
      </c>
      <c r="AH54" s="199">
        <v>0</v>
      </c>
      <c r="AI54" s="199">
        <v>20.89</v>
      </c>
      <c r="AJ54" s="199">
        <v>0</v>
      </c>
      <c r="AK54" s="199">
        <v>0</v>
      </c>
      <c r="AL54" s="199">
        <v>0</v>
      </c>
      <c r="AM54" s="199">
        <v>0</v>
      </c>
      <c r="AN54" s="199">
        <v>0</v>
      </c>
      <c r="AO54" s="199">
        <v>168.23</v>
      </c>
      <c r="AP54" s="199">
        <v>0</v>
      </c>
    </row>
    <row r="55" spans="1:42">
      <c r="A55" t="s">
        <v>97</v>
      </c>
      <c r="B55" s="199">
        <v>0</v>
      </c>
      <c r="C55" s="199">
        <v>0</v>
      </c>
      <c r="D55" s="199">
        <v>1.29</v>
      </c>
      <c r="E55" s="199">
        <v>0</v>
      </c>
      <c r="F55" s="199">
        <v>1.67</v>
      </c>
      <c r="G55" s="199">
        <v>1.67</v>
      </c>
      <c r="H55" s="199">
        <v>0</v>
      </c>
      <c r="I55" s="199">
        <v>0</v>
      </c>
      <c r="J55" s="199">
        <v>0</v>
      </c>
      <c r="K55" s="199">
        <v>0.31</v>
      </c>
      <c r="L55" s="199">
        <v>18.8</v>
      </c>
      <c r="M55" s="199">
        <v>0.92</v>
      </c>
      <c r="N55" s="199">
        <v>1.18</v>
      </c>
      <c r="O55" s="199">
        <v>0</v>
      </c>
      <c r="P55" s="199">
        <v>1.1100000000000001</v>
      </c>
      <c r="Q55" s="199">
        <v>0.17</v>
      </c>
      <c r="R55" s="199">
        <v>0.42</v>
      </c>
      <c r="S55" s="199">
        <v>0.26</v>
      </c>
      <c r="T55" s="199">
        <v>0</v>
      </c>
      <c r="U55" s="199">
        <v>4.18</v>
      </c>
      <c r="V55" s="199">
        <v>0.14000000000000001</v>
      </c>
      <c r="W55" s="199">
        <v>0.46</v>
      </c>
      <c r="X55" s="199">
        <v>1.47</v>
      </c>
      <c r="Y55" s="199">
        <v>0</v>
      </c>
      <c r="Z55" s="199">
        <v>2.52</v>
      </c>
      <c r="AA55" s="199">
        <v>0.7</v>
      </c>
      <c r="AB55" s="199">
        <v>0</v>
      </c>
      <c r="AC55" s="199">
        <v>13.61</v>
      </c>
      <c r="AD55" s="199">
        <v>0</v>
      </c>
      <c r="AE55" s="199">
        <v>0</v>
      </c>
      <c r="AF55" s="199">
        <v>0</v>
      </c>
      <c r="AG55" s="199">
        <v>0</v>
      </c>
      <c r="AH55" s="199">
        <v>0</v>
      </c>
      <c r="AI55" s="199">
        <v>20.89</v>
      </c>
      <c r="AJ55" s="199">
        <v>0</v>
      </c>
      <c r="AK55" s="199">
        <v>0</v>
      </c>
      <c r="AL55" s="199">
        <v>0</v>
      </c>
      <c r="AM55" s="199">
        <v>0</v>
      </c>
      <c r="AN55" s="199">
        <v>0</v>
      </c>
      <c r="AO55" s="199">
        <v>170.1</v>
      </c>
      <c r="AP55" s="199">
        <v>0</v>
      </c>
    </row>
    <row r="56" spans="1:42">
      <c r="A56" t="s">
        <v>98</v>
      </c>
      <c r="B56" s="199">
        <v>0</v>
      </c>
      <c r="C56" s="199">
        <v>0</v>
      </c>
      <c r="D56" s="199">
        <v>1.29</v>
      </c>
      <c r="E56" s="199">
        <v>0</v>
      </c>
      <c r="F56" s="199">
        <v>1.67</v>
      </c>
      <c r="G56" s="199">
        <v>1.67</v>
      </c>
      <c r="H56" s="199">
        <v>0</v>
      </c>
      <c r="I56" s="199">
        <v>0</v>
      </c>
      <c r="J56" s="199">
        <v>0</v>
      </c>
      <c r="K56" s="199">
        <v>0.31</v>
      </c>
      <c r="L56" s="199">
        <v>18.8</v>
      </c>
      <c r="M56" s="199">
        <v>0.92</v>
      </c>
      <c r="N56" s="199">
        <v>1.18</v>
      </c>
      <c r="O56" s="199">
        <v>0</v>
      </c>
      <c r="P56" s="199">
        <v>1.1100000000000001</v>
      </c>
      <c r="Q56" s="199">
        <v>0.17</v>
      </c>
      <c r="R56" s="199">
        <v>0.42</v>
      </c>
      <c r="S56" s="199">
        <v>0.26</v>
      </c>
      <c r="T56" s="199">
        <v>0</v>
      </c>
      <c r="U56" s="199">
        <v>4.18</v>
      </c>
      <c r="V56" s="199">
        <v>0.14000000000000001</v>
      </c>
      <c r="W56" s="199">
        <v>0.46</v>
      </c>
      <c r="X56" s="199">
        <v>1.47</v>
      </c>
      <c r="Y56" s="199">
        <v>0</v>
      </c>
      <c r="Z56" s="199">
        <v>2.52</v>
      </c>
      <c r="AA56" s="199">
        <v>0.7</v>
      </c>
      <c r="AB56" s="199">
        <v>0</v>
      </c>
      <c r="AC56" s="199">
        <v>13.61</v>
      </c>
      <c r="AD56" s="199">
        <v>0</v>
      </c>
      <c r="AE56" s="199">
        <v>0</v>
      </c>
      <c r="AF56" s="199">
        <v>0</v>
      </c>
      <c r="AG56" s="199">
        <v>0</v>
      </c>
      <c r="AH56" s="199">
        <v>0</v>
      </c>
      <c r="AI56" s="199">
        <v>20.89</v>
      </c>
      <c r="AJ56" s="199">
        <v>0</v>
      </c>
      <c r="AK56" s="199">
        <v>0</v>
      </c>
      <c r="AL56" s="199">
        <v>0</v>
      </c>
      <c r="AM56" s="199">
        <v>0</v>
      </c>
      <c r="AN56" s="199">
        <v>0</v>
      </c>
      <c r="AO56" s="199">
        <v>168.23</v>
      </c>
      <c r="AP56" s="199">
        <v>0</v>
      </c>
    </row>
    <row r="57" spans="1:42">
      <c r="A57" t="s">
        <v>99</v>
      </c>
      <c r="B57" s="199">
        <v>0</v>
      </c>
      <c r="C57" s="199">
        <v>0</v>
      </c>
      <c r="D57" s="199">
        <v>1.29</v>
      </c>
      <c r="E57" s="199">
        <v>0</v>
      </c>
      <c r="F57" s="199">
        <v>1.67</v>
      </c>
      <c r="G57" s="199">
        <v>1.67</v>
      </c>
      <c r="H57" s="199">
        <v>0</v>
      </c>
      <c r="I57" s="199">
        <v>0</v>
      </c>
      <c r="J57" s="199">
        <v>0</v>
      </c>
      <c r="K57" s="199">
        <v>0.31</v>
      </c>
      <c r="L57" s="199">
        <v>18.8</v>
      </c>
      <c r="M57" s="199">
        <v>0.92</v>
      </c>
      <c r="N57" s="199">
        <v>1.18</v>
      </c>
      <c r="O57" s="199">
        <v>0</v>
      </c>
      <c r="P57" s="199">
        <v>1.1100000000000001</v>
      </c>
      <c r="Q57" s="199">
        <v>0.17</v>
      </c>
      <c r="R57" s="199">
        <v>0.42</v>
      </c>
      <c r="S57" s="199">
        <v>0.26</v>
      </c>
      <c r="T57" s="199">
        <v>0</v>
      </c>
      <c r="U57" s="199">
        <v>4.18</v>
      </c>
      <c r="V57" s="199">
        <v>0.14000000000000001</v>
      </c>
      <c r="W57" s="199">
        <v>0.45</v>
      </c>
      <c r="X57" s="199">
        <v>1.47</v>
      </c>
      <c r="Y57" s="199">
        <v>0</v>
      </c>
      <c r="Z57" s="199">
        <v>2.52</v>
      </c>
      <c r="AA57" s="199">
        <v>0.7</v>
      </c>
      <c r="AB57" s="199">
        <v>0</v>
      </c>
      <c r="AC57" s="199">
        <v>13.61</v>
      </c>
      <c r="AD57" s="199">
        <v>0</v>
      </c>
      <c r="AE57" s="199">
        <v>0</v>
      </c>
      <c r="AF57" s="199">
        <v>0</v>
      </c>
      <c r="AG57" s="199">
        <v>0</v>
      </c>
      <c r="AH57" s="199">
        <v>0</v>
      </c>
      <c r="AI57" s="199">
        <v>20.89</v>
      </c>
      <c r="AJ57" s="199">
        <v>0</v>
      </c>
      <c r="AK57" s="199">
        <v>0</v>
      </c>
      <c r="AL57" s="199">
        <v>0</v>
      </c>
      <c r="AM57" s="199">
        <v>0</v>
      </c>
      <c r="AN57" s="199">
        <v>0</v>
      </c>
      <c r="AO57" s="199">
        <v>168.23</v>
      </c>
      <c r="AP57" s="199">
        <v>0</v>
      </c>
    </row>
    <row r="58" spans="1:42">
      <c r="A58" t="s">
        <v>100</v>
      </c>
      <c r="B58" s="199">
        <v>0</v>
      </c>
      <c r="C58" s="199">
        <v>0</v>
      </c>
      <c r="D58" s="199">
        <v>1.29</v>
      </c>
      <c r="E58" s="199">
        <v>0</v>
      </c>
      <c r="F58" s="199">
        <v>1.67</v>
      </c>
      <c r="G58" s="199">
        <v>1.67</v>
      </c>
      <c r="H58" s="199">
        <v>0</v>
      </c>
      <c r="I58" s="199">
        <v>0</v>
      </c>
      <c r="J58" s="199">
        <v>0</v>
      </c>
      <c r="K58" s="199">
        <v>0.31</v>
      </c>
      <c r="L58" s="199">
        <v>18.8</v>
      </c>
      <c r="M58" s="199">
        <v>0.92</v>
      </c>
      <c r="N58" s="199">
        <v>1.18</v>
      </c>
      <c r="O58" s="199">
        <v>0</v>
      </c>
      <c r="P58" s="199">
        <v>1.1100000000000001</v>
      </c>
      <c r="Q58" s="199">
        <v>0.17</v>
      </c>
      <c r="R58" s="199">
        <v>0.42</v>
      </c>
      <c r="S58" s="199">
        <v>0.26</v>
      </c>
      <c r="T58" s="199">
        <v>0</v>
      </c>
      <c r="U58" s="199">
        <v>4.18</v>
      </c>
      <c r="V58" s="199">
        <v>0.14000000000000001</v>
      </c>
      <c r="W58" s="199">
        <v>0.45</v>
      </c>
      <c r="X58" s="199">
        <v>1.47</v>
      </c>
      <c r="Y58" s="199">
        <v>0</v>
      </c>
      <c r="Z58" s="199">
        <v>2.52</v>
      </c>
      <c r="AA58" s="199">
        <v>0.7</v>
      </c>
      <c r="AB58" s="199">
        <v>0</v>
      </c>
      <c r="AC58" s="199">
        <v>13.61</v>
      </c>
      <c r="AD58" s="199">
        <v>0</v>
      </c>
      <c r="AE58" s="199">
        <v>0</v>
      </c>
      <c r="AF58" s="199">
        <v>0</v>
      </c>
      <c r="AG58" s="199">
        <v>0</v>
      </c>
      <c r="AH58" s="199">
        <v>0</v>
      </c>
      <c r="AI58" s="199">
        <v>20.89</v>
      </c>
      <c r="AJ58" s="199">
        <v>0</v>
      </c>
      <c r="AK58" s="199">
        <v>0</v>
      </c>
      <c r="AL58" s="199">
        <v>0</v>
      </c>
      <c r="AM58" s="199">
        <v>0</v>
      </c>
      <c r="AN58" s="199">
        <v>0</v>
      </c>
      <c r="AO58" s="199">
        <v>168.23</v>
      </c>
      <c r="AP58" s="199">
        <v>0</v>
      </c>
    </row>
    <row r="59" spans="1:42">
      <c r="A59" t="s">
        <v>101</v>
      </c>
      <c r="B59" s="199">
        <v>0</v>
      </c>
      <c r="C59" s="199">
        <v>0</v>
      </c>
      <c r="D59" s="199">
        <v>1.1299999999999999</v>
      </c>
      <c r="E59" s="199">
        <v>0</v>
      </c>
      <c r="F59" s="199">
        <v>1.67</v>
      </c>
      <c r="G59" s="199">
        <v>1.67</v>
      </c>
      <c r="H59" s="199">
        <v>0</v>
      </c>
      <c r="I59" s="199">
        <v>0</v>
      </c>
      <c r="J59" s="199">
        <v>0</v>
      </c>
      <c r="K59" s="199">
        <v>0.31</v>
      </c>
      <c r="L59" s="199">
        <v>18.8</v>
      </c>
      <c r="M59" s="199">
        <v>0.92</v>
      </c>
      <c r="N59" s="199">
        <v>1.18</v>
      </c>
      <c r="O59" s="199">
        <v>0</v>
      </c>
      <c r="P59" s="199">
        <v>1.1100000000000001</v>
      </c>
      <c r="Q59" s="199">
        <v>0.17</v>
      </c>
      <c r="R59" s="199">
        <v>0.42</v>
      </c>
      <c r="S59" s="199">
        <v>0.26</v>
      </c>
      <c r="T59" s="199">
        <v>0</v>
      </c>
      <c r="U59" s="199">
        <v>4.18</v>
      </c>
      <c r="V59" s="199">
        <v>0.14000000000000001</v>
      </c>
      <c r="W59" s="199">
        <v>0.45</v>
      </c>
      <c r="X59" s="199">
        <v>1.47</v>
      </c>
      <c r="Y59" s="199">
        <v>0</v>
      </c>
      <c r="Z59" s="199">
        <v>2.52</v>
      </c>
      <c r="AA59" s="199">
        <v>0.7</v>
      </c>
      <c r="AB59" s="199">
        <v>0</v>
      </c>
      <c r="AC59" s="199">
        <v>13.61</v>
      </c>
      <c r="AD59" s="199">
        <v>0</v>
      </c>
      <c r="AE59" s="199">
        <v>0</v>
      </c>
      <c r="AF59" s="199">
        <v>0</v>
      </c>
      <c r="AG59" s="199">
        <v>0</v>
      </c>
      <c r="AH59" s="199">
        <v>0</v>
      </c>
      <c r="AI59" s="199">
        <v>20.89</v>
      </c>
      <c r="AJ59" s="199">
        <v>0</v>
      </c>
      <c r="AK59" s="199">
        <v>0</v>
      </c>
      <c r="AL59" s="199">
        <v>0</v>
      </c>
      <c r="AM59" s="199">
        <v>0</v>
      </c>
      <c r="AN59" s="199">
        <v>0</v>
      </c>
      <c r="AO59" s="199">
        <v>168.23</v>
      </c>
      <c r="AP59" s="199">
        <v>0</v>
      </c>
    </row>
    <row r="60" spans="1:42">
      <c r="A60" t="s">
        <v>102</v>
      </c>
      <c r="B60" s="199">
        <v>0</v>
      </c>
      <c r="C60" s="199">
        <v>0</v>
      </c>
      <c r="D60" s="199">
        <v>1.1299999999999999</v>
      </c>
      <c r="E60" s="199">
        <v>0</v>
      </c>
      <c r="F60" s="199">
        <v>1.67</v>
      </c>
      <c r="G60" s="199">
        <v>1.67</v>
      </c>
      <c r="H60" s="199">
        <v>0</v>
      </c>
      <c r="I60" s="199">
        <v>0</v>
      </c>
      <c r="J60" s="199">
        <v>0</v>
      </c>
      <c r="K60" s="199">
        <v>0.31</v>
      </c>
      <c r="L60" s="199">
        <v>18.8</v>
      </c>
      <c r="M60" s="199">
        <v>0.92</v>
      </c>
      <c r="N60" s="199">
        <v>1.18</v>
      </c>
      <c r="O60" s="199">
        <v>0</v>
      </c>
      <c r="P60" s="199">
        <v>1.1100000000000001</v>
      </c>
      <c r="Q60" s="199">
        <v>0.17</v>
      </c>
      <c r="R60" s="199">
        <v>0.42</v>
      </c>
      <c r="S60" s="199">
        <v>0.26</v>
      </c>
      <c r="T60" s="199">
        <v>0</v>
      </c>
      <c r="U60" s="199">
        <v>4.18</v>
      </c>
      <c r="V60" s="199">
        <v>0.14000000000000001</v>
      </c>
      <c r="W60" s="199">
        <v>0.45</v>
      </c>
      <c r="X60" s="199">
        <v>1.47</v>
      </c>
      <c r="Y60" s="199">
        <v>0</v>
      </c>
      <c r="Z60" s="199">
        <v>2.52</v>
      </c>
      <c r="AA60" s="199">
        <v>0.7</v>
      </c>
      <c r="AB60" s="199">
        <v>0</v>
      </c>
      <c r="AC60" s="199">
        <v>13.61</v>
      </c>
      <c r="AD60" s="199">
        <v>0</v>
      </c>
      <c r="AE60" s="199">
        <v>0</v>
      </c>
      <c r="AF60" s="199">
        <v>0</v>
      </c>
      <c r="AG60" s="199">
        <v>0</v>
      </c>
      <c r="AH60" s="199">
        <v>0</v>
      </c>
      <c r="AI60" s="199">
        <v>20.89</v>
      </c>
      <c r="AJ60" s="199">
        <v>0</v>
      </c>
      <c r="AK60" s="199">
        <v>0</v>
      </c>
      <c r="AL60" s="199">
        <v>0</v>
      </c>
      <c r="AM60" s="199">
        <v>0</v>
      </c>
      <c r="AN60" s="199">
        <v>0</v>
      </c>
      <c r="AO60" s="199">
        <v>168.23</v>
      </c>
      <c r="AP60" s="199">
        <v>0</v>
      </c>
    </row>
    <row r="61" spans="1:42">
      <c r="A61" t="s">
        <v>103</v>
      </c>
      <c r="B61" s="199">
        <v>0</v>
      </c>
      <c r="C61" s="199">
        <v>0</v>
      </c>
      <c r="D61" s="199">
        <v>1.1299999999999999</v>
      </c>
      <c r="E61" s="199">
        <v>0</v>
      </c>
      <c r="F61" s="199">
        <v>1.67</v>
      </c>
      <c r="G61" s="199">
        <v>1.67</v>
      </c>
      <c r="H61" s="199">
        <v>0</v>
      </c>
      <c r="I61" s="199">
        <v>0</v>
      </c>
      <c r="J61" s="199">
        <v>0</v>
      </c>
      <c r="K61" s="199">
        <v>0.31</v>
      </c>
      <c r="L61" s="199">
        <v>18.8</v>
      </c>
      <c r="M61" s="199">
        <v>0.92</v>
      </c>
      <c r="N61" s="199">
        <v>1.18</v>
      </c>
      <c r="O61" s="199">
        <v>0</v>
      </c>
      <c r="P61" s="199">
        <v>1.1100000000000001</v>
      </c>
      <c r="Q61" s="199">
        <v>0.17</v>
      </c>
      <c r="R61" s="199">
        <v>0.42</v>
      </c>
      <c r="S61" s="199">
        <v>0.26</v>
      </c>
      <c r="T61" s="199">
        <v>0</v>
      </c>
      <c r="U61" s="199">
        <v>4.18</v>
      </c>
      <c r="V61" s="199">
        <v>0.14000000000000001</v>
      </c>
      <c r="W61" s="199">
        <v>0.45</v>
      </c>
      <c r="X61" s="199">
        <v>1.47</v>
      </c>
      <c r="Y61" s="199">
        <v>0</v>
      </c>
      <c r="Z61" s="199">
        <v>2.52</v>
      </c>
      <c r="AA61" s="199">
        <v>0.7</v>
      </c>
      <c r="AB61" s="199">
        <v>0</v>
      </c>
      <c r="AC61" s="199">
        <v>13.61</v>
      </c>
      <c r="AD61" s="199">
        <v>0</v>
      </c>
      <c r="AE61" s="199">
        <v>0</v>
      </c>
      <c r="AF61" s="199">
        <v>0</v>
      </c>
      <c r="AG61" s="199">
        <v>0</v>
      </c>
      <c r="AH61" s="199">
        <v>0</v>
      </c>
      <c r="AI61" s="199">
        <v>20.89</v>
      </c>
      <c r="AJ61" s="199">
        <v>0</v>
      </c>
      <c r="AK61" s="199">
        <v>0</v>
      </c>
      <c r="AL61" s="199">
        <v>0</v>
      </c>
      <c r="AM61" s="199">
        <v>0</v>
      </c>
      <c r="AN61" s="199">
        <v>0</v>
      </c>
      <c r="AO61" s="199">
        <v>170.1</v>
      </c>
      <c r="AP61" s="199">
        <v>0</v>
      </c>
    </row>
    <row r="62" spans="1:42">
      <c r="A62" t="s">
        <v>104</v>
      </c>
      <c r="B62" s="199">
        <v>0</v>
      </c>
      <c r="C62" s="199">
        <v>0</v>
      </c>
      <c r="D62" s="199">
        <v>1.1299999999999999</v>
      </c>
      <c r="E62" s="199">
        <v>0</v>
      </c>
      <c r="F62" s="199">
        <v>1.67</v>
      </c>
      <c r="G62" s="199">
        <v>1.67</v>
      </c>
      <c r="H62" s="199">
        <v>0</v>
      </c>
      <c r="I62" s="199">
        <v>0</v>
      </c>
      <c r="J62" s="199">
        <v>0</v>
      </c>
      <c r="K62" s="199">
        <v>0.31</v>
      </c>
      <c r="L62" s="199">
        <v>18.8</v>
      </c>
      <c r="M62" s="199">
        <v>0.92</v>
      </c>
      <c r="N62" s="199">
        <v>1.18</v>
      </c>
      <c r="O62" s="199">
        <v>0</v>
      </c>
      <c r="P62" s="199">
        <v>1.1100000000000001</v>
      </c>
      <c r="Q62" s="199">
        <v>0.17</v>
      </c>
      <c r="R62" s="199">
        <v>0.42</v>
      </c>
      <c r="S62" s="199">
        <v>0.26</v>
      </c>
      <c r="T62" s="199">
        <v>0</v>
      </c>
      <c r="U62" s="199">
        <v>4.18</v>
      </c>
      <c r="V62" s="199">
        <v>0.14000000000000001</v>
      </c>
      <c r="W62" s="199">
        <v>0.45</v>
      </c>
      <c r="X62" s="199">
        <v>1.47</v>
      </c>
      <c r="Y62" s="199">
        <v>0</v>
      </c>
      <c r="Z62" s="199">
        <v>2.52</v>
      </c>
      <c r="AA62" s="199">
        <v>0.7</v>
      </c>
      <c r="AB62" s="199">
        <v>0</v>
      </c>
      <c r="AC62" s="199">
        <v>13.61</v>
      </c>
      <c r="AD62" s="199">
        <v>0</v>
      </c>
      <c r="AE62" s="199">
        <v>0</v>
      </c>
      <c r="AF62" s="199">
        <v>0</v>
      </c>
      <c r="AG62" s="199">
        <v>0</v>
      </c>
      <c r="AH62" s="199">
        <v>0</v>
      </c>
      <c r="AI62" s="199">
        <v>20.89</v>
      </c>
      <c r="AJ62" s="199">
        <v>0</v>
      </c>
      <c r="AK62" s="199">
        <v>0</v>
      </c>
      <c r="AL62" s="199">
        <v>0</v>
      </c>
      <c r="AM62" s="199">
        <v>0</v>
      </c>
      <c r="AN62" s="199">
        <v>0</v>
      </c>
      <c r="AO62" s="199">
        <v>170.1</v>
      </c>
      <c r="AP62" s="199">
        <v>0</v>
      </c>
    </row>
    <row r="63" spans="1:42">
      <c r="A63" t="s">
        <v>105</v>
      </c>
      <c r="B63" s="199">
        <v>0</v>
      </c>
      <c r="C63" s="199">
        <v>0</v>
      </c>
      <c r="D63" s="199">
        <v>1.1299999999999999</v>
      </c>
      <c r="E63" s="199">
        <v>0</v>
      </c>
      <c r="F63" s="199">
        <v>1.67</v>
      </c>
      <c r="G63" s="199">
        <v>1.67</v>
      </c>
      <c r="H63" s="199">
        <v>0</v>
      </c>
      <c r="I63" s="199">
        <v>0</v>
      </c>
      <c r="J63" s="199">
        <v>0</v>
      </c>
      <c r="K63" s="199">
        <v>0.31</v>
      </c>
      <c r="L63" s="199">
        <v>18.8</v>
      </c>
      <c r="M63" s="199">
        <v>0.92</v>
      </c>
      <c r="N63" s="199">
        <v>1.18</v>
      </c>
      <c r="O63" s="199">
        <v>0</v>
      </c>
      <c r="P63" s="199">
        <v>1.1100000000000001</v>
      </c>
      <c r="Q63" s="199">
        <v>0.17</v>
      </c>
      <c r="R63" s="199">
        <v>0.42</v>
      </c>
      <c r="S63" s="199">
        <v>0.26</v>
      </c>
      <c r="T63" s="199">
        <v>0</v>
      </c>
      <c r="U63" s="199">
        <v>4.18</v>
      </c>
      <c r="V63" s="199">
        <v>0.14000000000000001</v>
      </c>
      <c r="W63" s="199">
        <v>0.46</v>
      </c>
      <c r="X63" s="199">
        <v>1.47</v>
      </c>
      <c r="Y63" s="199">
        <v>0</v>
      </c>
      <c r="Z63" s="199">
        <v>2.52</v>
      </c>
      <c r="AA63" s="199">
        <v>0.7</v>
      </c>
      <c r="AB63" s="199">
        <v>0</v>
      </c>
      <c r="AC63" s="199">
        <v>13.61</v>
      </c>
      <c r="AD63" s="199">
        <v>0</v>
      </c>
      <c r="AE63" s="199">
        <v>0</v>
      </c>
      <c r="AF63" s="199">
        <v>0</v>
      </c>
      <c r="AG63" s="199">
        <v>0</v>
      </c>
      <c r="AH63" s="199">
        <v>0</v>
      </c>
      <c r="AI63" s="199">
        <v>20.89</v>
      </c>
      <c r="AJ63" s="199">
        <v>0</v>
      </c>
      <c r="AK63" s="199">
        <v>0</v>
      </c>
      <c r="AL63" s="199">
        <v>0</v>
      </c>
      <c r="AM63" s="199">
        <v>0</v>
      </c>
      <c r="AN63" s="199">
        <v>0</v>
      </c>
      <c r="AO63" s="199">
        <v>170.1</v>
      </c>
      <c r="AP63" s="199">
        <v>0</v>
      </c>
    </row>
    <row r="64" spans="1:42">
      <c r="A64" t="s">
        <v>106</v>
      </c>
      <c r="B64" s="199">
        <v>0</v>
      </c>
      <c r="C64" s="199">
        <v>0</v>
      </c>
      <c r="D64" s="199">
        <v>1.1299999999999999</v>
      </c>
      <c r="E64" s="199">
        <v>0</v>
      </c>
      <c r="F64" s="199">
        <v>1.67</v>
      </c>
      <c r="G64" s="199">
        <v>1.67</v>
      </c>
      <c r="H64" s="199">
        <v>0</v>
      </c>
      <c r="I64" s="199">
        <v>0</v>
      </c>
      <c r="J64" s="199">
        <v>0</v>
      </c>
      <c r="K64" s="199">
        <v>0.31</v>
      </c>
      <c r="L64" s="199">
        <v>18.8</v>
      </c>
      <c r="M64" s="199">
        <v>0.92</v>
      </c>
      <c r="N64" s="199">
        <v>1.18</v>
      </c>
      <c r="O64" s="199">
        <v>0</v>
      </c>
      <c r="P64" s="199">
        <v>1.1100000000000001</v>
      </c>
      <c r="Q64" s="199">
        <v>0.17</v>
      </c>
      <c r="R64" s="199">
        <v>0.42</v>
      </c>
      <c r="S64" s="199">
        <v>0.26</v>
      </c>
      <c r="T64" s="199">
        <v>0</v>
      </c>
      <c r="U64" s="199">
        <v>4.18</v>
      </c>
      <c r="V64" s="199">
        <v>0.14000000000000001</v>
      </c>
      <c r="W64" s="199">
        <v>0.46</v>
      </c>
      <c r="X64" s="199">
        <v>1.47</v>
      </c>
      <c r="Y64" s="199">
        <v>0</v>
      </c>
      <c r="Z64" s="199">
        <v>2.52</v>
      </c>
      <c r="AA64" s="199">
        <v>0.7</v>
      </c>
      <c r="AB64" s="199">
        <v>0</v>
      </c>
      <c r="AC64" s="199">
        <v>16.86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20.89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199">
        <v>170.1</v>
      </c>
      <c r="AP64" s="199">
        <v>0</v>
      </c>
    </row>
    <row r="65" spans="1:42">
      <c r="A65" t="s">
        <v>107</v>
      </c>
      <c r="B65" s="199">
        <v>0</v>
      </c>
      <c r="C65" s="199">
        <v>0</v>
      </c>
      <c r="D65" s="199">
        <v>1.1299999999999999</v>
      </c>
      <c r="E65" s="199">
        <v>0</v>
      </c>
      <c r="F65" s="199">
        <v>1.67</v>
      </c>
      <c r="G65" s="199">
        <v>1.67</v>
      </c>
      <c r="H65" s="199">
        <v>0</v>
      </c>
      <c r="I65" s="199">
        <v>0</v>
      </c>
      <c r="J65" s="199">
        <v>0</v>
      </c>
      <c r="K65" s="199">
        <v>0.31</v>
      </c>
      <c r="L65" s="199">
        <v>18.8</v>
      </c>
      <c r="M65" s="199">
        <v>0.92</v>
      </c>
      <c r="N65" s="199">
        <v>1.18</v>
      </c>
      <c r="O65" s="199">
        <v>0</v>
      </c>
      <c r="P65" s="199">
        <v>1.1100000000000001</v>
      </c>
      <c r="Q65" s="199">
        <v>0.17</v>
      </c>
      <c r="R65" s="199">
        <v>0.42</v>
      </c>
      <c r="S65" s="199">
        <v>0.26</v>
      </c>
      <c r="T65" s="199">
        <v>0</v>
      </c>
      <c r="U65" s="199">
        <v>4.18</v>
      </c>
      <c r="V65" s="199">
        <v>0.14000000000000001</v>
      </c>
      <c r="W65" s="199">
        <v>0.45</v>
      </c>
      <c r="X65" s="199">
        <v>1.47</v>
      </c>
      <c r="Y65" s="199">
        <v>0</v>
      </c>
      <c r="Z65" s="199">
        <v>2.52</v>
      </c>
      <c r="AA65" s="199">
        <v>0.7</v>
      </c>
      <c r="AB65" s="199">
        <v>0</v>
      </c>
      <c r="AC65" s="199">
        <v>16.86</v>
      </c>
      <c r="AD65" s="199">
        <v>0</v>
      </c>
      <c r="AE65" s="199">
        <v>0</v>
      </c>
      <c r="AF65" s="199">
        <v>0</v>
      </c>
      <c r="AG65" s="199">
        <v>0</v>
      </c>
      <c r="AH65" s="199">
        <v>0</v>
      </c>
      <c r="AI65" s="199">
        <v>20.89</v>
      </c>
      <c r="AJ65" s="199">
        <v>0</v>
      </c>
      <c r="AK65" s="199">
        <v>0</v>
      </c>
      <c r="AL65" s="199">
        <v>0</v>
      </c>
      <c r="AM65" s="199">
        <v>0</v>
      </c>
      <c r="AN65" s="199">
        <v>0</v>
      </c>
      <c r="AO65" s="199">
        <v>170.1</v>
      </c>
      <c r="AP65" s="199">
        <v>0</v>
      </c>
    </row>
    <row r="66" spans="1:42">
      <c r="A66" t="s">
        <v>108</v>
      </c>
      <c r="B66" s="199">
        <v>0</v>
      </c>
      <c r="C66" s="199">
        <v>0</v>
      </c>
      <c r="D66" s="199">
        <v>1.1299999999999999</v>
      </c>
      <c r="E66" s="199">
        <v>0</v>
      </c>
      <c r="F66" s="199">
        <v>1.67</v>
      </c>
      <c r="G66" s="199">
        <v>1.67</v>
      </c>
      <c r="H66" s="199">
        <v>0</v>
      </c>
      <c r="I66" s="199">
        <v>0</v>
      </c>
      <c r="J66" s="199">
        <v>0</v>
      </c>
      <c r="K66" s="199">
        <v>0.31</v>
      </c>
      <c r="L66" s="199">
        <v>18.8</v>
      </c>
      <c r="M66" s="199">
        <v>0.92</v>
      </c>
      <c r="N66" s="199">
        <v>1.18</v>
      </c>
      <c r="O66" s="199">
        <v>0</v>
      </c>
      <c r="P66" s="199">
        <v>1.1100000000000001</v>
      </c>
      <c r="Q66" s="199">
        <v>0.17</v>
      </c>
      <c r="R66" s="199">
        <v>0.42</v>
      </c>
      <c r="S66" s="199">
        <v>0.26</v>
      </c>
      <c r="T66" s="199">
        <v>0</v>
      </c>
      <c r="U66" s="199">
        <v>4.18</v>
      </c>
      <c r="V66" s="199">
        <v>0.14000000000000001</v>
      </c>
      <c r="W66" s="199">
        <v>0.45</v>
      </c>
      <c r="X66" s="199">
        <v>1.47</v>
      </c>
      <c r="Y66" s="199">
        <v>0</v>
      </c>
      <c r="Z66" s="199">
        <v>2.52</v>
      </c>
      <c r="AA66" s="199">
        <v>0.7</v>
      </c>
      <c r="AB66" s="199">
        <v>0</v>
      </c>
      <c r="AC66" s="199">
        <v>16.86</v>
      </c>
      <c r="AD66" s="199">
        <v>0</v>
      </c>
      <c r="AE66" s="199">
        <v>0</v>
      </c>
      <c r="AF66" s="199">
        <v>0</v>
      </c>
      <c r="AG66" s="199">
        <v>0</v>
      </c>
      <c r="AH66" s="199">
        <v>0</v>
      </c>
      <c r="AI66" s="199">
        <v>20.89</v>
      </c>
      <c r="AJ66" s="199">
        <v>0</v>
      </c>
      <c r="AK66" s="199">
        <v>0</v>
      </c>
      <c r="AL66" s="199">
        <v>0</v>
      </c>
      <c r="AM66" s="199">
        <v>0</v>
      </c>
      <c r="AN66" s="199">
        <v>0</v>
      </c>
      <c r="AO66" s="199">
        <v>170.1</v>
      </c>
      <c r="AP66" s="199">
        <v>0</v>
      </c>
    </row>
    <row r="67" spans="1:42">
      <c r="A67" t="s">
        <v>109</v>
      </c>
      <c r="B67" s="199">
        <v>0</v>
      </c>
      <c r="C67" s="199">
        <v>0</v>
      </c>
      <c r="D67" s="199">
        <v>1.1299999999999999</v>
      </c>
      <c r="E67" s="199">
        <v>0</v>
      </c>
      <c r="F67" s="199">
        <v>1.67</v>
      </c>
      <c r="G67" s="199">
        <v>1.67</v>
      </c>
      <c r="H67" s="199">
        <v>0</v>
      </c>
      <c r="I67" s="199">
        <v>0</v>
      </c>
      <c r="J67" s="199">
        <v>0</v>
      </c>
      <c r="K67" s="199">
        <v>0.31</v>
      </c>
      <c r="L67" s="199">
        <v>18.8</v>
      </c>
      <c r="M67" s="199">
        <v>0.92</v>
      </c>
      <c r="N67" s="199">
        <v>1.18</v>
      </c>
      <c r="O67" s="199">
        <v>0</v>
      </c>
      <c r="P67" s="199">
        <v>1.1100000000000001</v>
      </c>
      <c r="Q67" s="199">
        <v>0.17</v>
      </c>
      <c r="R67" s="199">
        <v>0.42</v>
      </c>
      <c r="S67" s="199">
        <v>0.26</v>
      </c>
      <c r="T67" s="199">
        <v>0</v>
      </c>
      <c r="U67" s="199">
        <v>4.18</v>
      </c>
      <c r="V67" s="199">
        <v>0.14000000000000001</v>
      </c>
      <c r="W67" s="199">
        <v>0.45</v>
      </c>
      <c r="X67" s="199">
        <v>1.47</v>
      </c>
      <c r="Y67" s="199">
        <v>0</v>
      </c>
      <c r="Z67" s="199">
        <v>2.52</v>
      </c>
      <c r="AA67" s="199">
        <v>0.7</v>
      </c>
      <c r="AB67" s="199">
        <v>0</v>
      </c>
      <c r="AC67" s="199">
        <v>16.86</v>
      </c>
      <c r="AD67" s="199">
        <v>0</v>
      </c>
      <c r="AE67" s="199">
        <v>0</v>
      </c>
      <c r="AF67" s="199">
        <v>0</v>
      </c>
      <c r="AG67" s="199">
        <v>0</v>
      </c>
      <c r="AH67" s="199">
        <v>0</v>
      </c>
      <c r="AI67" s="199">
        <v>20.89</v>
      </c>
      <c r="AJ67" s="199">
        <v>0</v>
      </c>
      <c r="AK67" s="199">
        <v>0</v>
      </c>
      <c r="AL67" s="199">
        <v>0</v>
      </c>
      <c r="AM67" s="199">
        <v>0</v>
      </c>
      <c r="AN67" s="199">
        <v>0</v>
      </c>
      <c r="AO67" s="199">
        <v>171.31</v>
      </c>
      <c r="AP67" s="199">
        <v>0</v>
      </c>
    </row>
    <row r="68" spans="1:42">
      <c r="A68" t="s">
        <v>110</v>
      </c>
      <c r="B68" s="199">
        <v>0</v>
      </c>
      <c r="C68" s="199">
        <v>0</v>
      </c>
      <c r="D68" s="199">
        <v>1.1299999999999999</v>
      </c>
      <c r="E68" s="199">
        <v>0</v>
      </c>
      <c r="F68" s="199">
        <v>1.67</v>
      </c>
      <c r="G68" s="199">
        <v>1.67</v>
      </c>
      <c r="H68" s="199">
        <v>0</v>
      </c>
      <c r="I68" s="199">
        <v>0</v>
      </c>
      <c r="J68" s="199">
        <v>0</v>
      </c>
      <c r="K68" s="199">
        <v>0.31</v>
      </c>
      <c r="L68" s="199">
        <v>18.8</v>
      </c>
      <c r="M68" s="199">
        <v>0.92</v>
      </c>
      <c r="N68" s="199">
        <v>1.18</v>
      </c>
      <c r="O68" s="199">
        <v>0</v>
      </c>
      <c r="P68" s="199">
        <v>1.1100000000000001</v>
      </c>
      <c r="Q68" s="199">
        <v>0.17</v>
      </c>
      <c r="R68" s="199">
        <v>0.42</v>
      </c>
      <c r="S68" s="199">
        <v>0.26</v>
      </c>
      <c r="T68" s="199">
        <v>0</v>
      </c>
      <c r="U68" s="199">
        <v>4.18</v>
      </c>
      <c r="V68" s="199">
        <v>0.14000000000000001</v>
      </c>
      <c r="W68" s="199">
        <v>0.45</v>
      </c>
      <c r="X68" s="199">
        <v>1.47</v>
      </c>
      <c r="Y68" s="199">
        <v>0</v>
      </c>
      <c r="Z68" s="199">
        <v>2.52</v>
      </c>
      <c r="AA68" s="199">
        <v>0.7</v>
      </c>
      <c r="AB68" s="199">
        <v>0</v>
      </c>
      <c r="AC68" s="199">
        <v>16.86</v>
      </c>
      <c r="AD68" s="199">
        <v>0</v>
      </c>
      <c r="AE68" s="199">
        <v>0</v>
      </c>
      <c r="AF68" s="199">
        <v>0</v>
      </c>
      <c r="AG68" s="199">
        <v>0</v>
      </c>
      <c r="AH68" s="199">
        <v>0</v>
      </c>
      <c r="AI68" s="199">
        <v>20.89</v>
      </c>
      <c r="AJ68" s="199">
        <v>0</v>
      </c>
      <c r="AK68" s="199">
        <v>0</v>
      </c>
      <c r="AL68" s="199">
        <v>0</v>
      </c>
      <c r="AM68" s="199">
        <v>0</v>
      </c>
      <c r="AN68" s="199">
        <v>0</v>
      </c>
      <c r="AO68" s="199">
        <v>172.36</v>
      </c>
      <c r="AP68" s="199">
        <v>0</v>
      </c>
    </row>
    <row r="69" spans="1:42">
      <c r="A69" t="s">
        <v>111</v>
      </c>
      <c r="B69" s="199">
        <v>0</v>
      </c>
      <c r="C69" s="199">
        <v>0</v>
      </c>
      <c r="D69" s="199">
        <v>1.1299999999999999</v>
      </c>
      <c r="E69" s="199">
        <v>0</v>
      </c>
      <c r="F69" s="199">
        <v>1.67</v>
      </c>
      <c r="G69" s="199">
        <v>1.67</v>
      </c>
      <c r="H69" s="199">
        <v>0</v>
      </c>
      <c r="I69" s="199">
        <v>0</v>
      </c>
      <c r="J69" s="199">
        <v>0</v>
      </c>
      <c r="K69" s="199">
        <v>0.31</v>
      </c>
      <c r="L69" s="199">
        <v>18.8</v>
      </c>
      <c r="M69" s="199">
        <v>0.92</v>
      </c>
      <c r="N69" s="199">
        <v>1.18</v>
      </c>
      <c r="O69" s="199">
        <v>0</v>
      </c>
      <c r="P69" s="199">
        <v>1.1100000000000001</v>
      </c>
      <c r="Q69" s="199">
        <v>0.17</v>
      </c>
      <c r="R69" s="199">
        <v>0.42</v>
      </c>
      <c r="S69" s="199">
        <v>0.26</v>
      </c>
      <c r="T69" s="199">
        <v>0</v>
      </c>
      <c r="U69" s="199">
        <v>4.18</v>
      </c>
      <c r="V69" s="199">
        <v>0.14000000000000001</v>
      </c>
      <c r="W69" s="199">
        <v>0.45</v>
      </c>
      <c r="X69" s="199">
        <v>1.47</v>
      </c>
      <c r="Y69" s="199">
        <v>0</v>
      </c>
      <c r="Z69" s="199">
        <v>2.52</v>
      </c>
      <c r="AA69" s="199">
        <v>0.7</v>
      </c>
      <c r="AB69" s="199">
        <v>0</v>
      </c>
      <c r="AC69" s="199">
        <v>13.44</v>
      </c>
      <c r="AD69" s="199">
        <v>0</v>
      </c>
      <c r="AE69" s="199">
        <v>0</v>
      </c>
      <c r="AF69" s="199">
        <v>0</v>
      </c>
      <c r="AG69" s="199">
        <v>0</v>
      </c>
      <c r="AH69" s="199">
        <v>0</v>
      </c>
      <c r="AI69" s="199">
        <v>20.89</v>
      </c>
      <c r="AJ69" s="199">
        <v>0</v>
      </c>
      <c r="AK69" s="199">
        <v>0</v>
      </c>
      <c r="AL69" s="199">
        <v>0</v>
      </c>
      <c r="AM69" s="199">
        <v>0</v>
      </c>
      <c r="AN69" s="199">
        <v>0</v>
      </c>
      <c r="AO69" s="199">
        <v>174.08</v>
      </c>
      <c r="AP69" s="199">
        <v>0</v>
      </c>
    </row>
    <row r="70" spans="1:42">
      <c r="A70" t="s">
        <v>112</v>
      </c>
      <c r="B70" s="199">
        <v>0</v>
      </c>
      <c r="C70" s="199">
        <v>0</v>
      </c>
      <c r="D70" s="199">
        <v>1.1299999999999999</v>
      </c>
      <c r="E70" s="199">
        <v>0</v>
      </c>
      <c r="F70" s="199">
        <v>1.67</v>
      </c>
      <c r="G70" s="199">
        <v>1.67</v>
      </c>
      <c r="H70" s="199">
        <v>0</v>
      </c>
      <c r="I70" s="199">
        <v>0</v>
      </c>
      <c r="J70" s="199">
        <v>0</v>
      </c>
      <c r="K70" s="199">
        <v>0.31</v>
      </c>
      <c r="L70" s="199">
        <v>18.8</v>
      </c>
      <c r="M70" s="199">
        <v>0.92</v>
      </c>
      <c r="N70" s="199">
        <v>1.18</v>
      </c>
      <c r="O70" s="199">
        <v>0</v>
      </c>
      <c r="P70" s="199">
        <v>1.1100000000000001</v>
      </c>
      <c r="Q70" s="199">
        <v>0.17</v>
      </c>
      <c r="R70" s="199">
        <v>0.42</v>
      </c>
      <c r="S70" s="199">
        <v>0.26</v>
      </c>
      <c r="T70" s="199">
        <v>0</v>
      </c>
      <c r="U70" s="199">
        <v>4.18</v>
      </c>
      <c r="V70" s="199">
        <v>0.14000000000000001</v>
      </c>
      <c r="W70" s="199">
        <v>0.45</v>
      </c>
      <c r="X70" s="199">
        <v>1.47</v>
      </c>
      <c r="Y70" s="199">
        <v>0</v>
      </c>
      <c r="Z70" s="199">
        <v>2.52</v>
      </c>
      <c r="AA70" s="199">
        <v>0.7</v>
      </c>
      <c r="AB70" s="199">
        <v>0</v>
      </c>
      <c r="AC70" s="199">
        <v>13.44</v>
      </c>
      <c r="AD70" s="199">
        <v>0</v>
      </c>
      <c r="AE70" s="199">
        <v>0</v>
      </c>
      <c r="AF70" s="199">
        <v>0</v>
      </c>
      <c r="AG70" s="199">
        <v>0</v>
      </c>
      <c r="AH70" s="199">
        <v>0</v>
      </c>
      <c r="AI70" s="199">
        <v>20.89</v>
      </c>
      <c r="AJ70" s="199">
        <v>0</v>
      </c>
      <c r="AK70" s="199">
        <v>0</v>
      </c>
      <c r="AL70" s="199">
        <v>0</v>
      </c>
      <c r="AM70" s="199">
        <v>0</v>
      </c>
      <c r="AN70" s="199">
        <v>0</v>
      </c>
      <c r="AO70" s="199">
        <v>174.07</v>
      </c>
      <c r="AP70" s="199">
        <v>0</v>
      </c>
    </row>
    <row r="71" spans="1:42">
      <c r="A71" t="s">
        <v>113</v>
      </c>
      <c r="B71" s="199">
        <v>0</v>
      </c>
      <c r="C71" s="199">
        <v>0</v>
      </c>
      <c r="D71" s="199">
        <v>1.1299999999999999</v>
      </c>
      <c r="E71" s="199">
        <v>0</v>
      </c>
      <c r="F71" s="199">
        <v>1.67</v>
      </c>
      <c r="G71" s="199">
        <v>1.67</v>
      </c>
      <c r="H71" s="199">
        <v>0</v>
      </c>
      <c r="I71" s="199">
        <v>0</v>
      </c>
      <c r="J71" s="199">
        <v>0</v>
      </c>
      <c r="K71" s="199">
        <v>0.31</v>
      </c>
      <c r="L71" s="199">
        <v>18.8</v>
      </c>
      <c r="M71" s="199">
        <v>0.92</v>
      </c>
      <c r="N71" s="199">
        <v>1.18</v>
      </c>
      <c r="O71" s="199">
        <v>0</v>
      </c>
      <c r="P71" s="199">
        <v>1.1100000000000001</v>
      </c>
      <c r="Q71" s="199">
        <v>0.17</v>
      </c>
      <c r="R71" s="199">
        <v>0.42</v>
      </c>
      <c r="S71" s="199">
        <v>0.26</v>
      </c>
      <c r="T71" s="199">
        <v>0</v>
      </c>
      <c r="U71" s="199">
        <v>4.18</v>
      </c>
      <c r="V71" s="199">
        <v>0.14000000000000001</v>
      </c>
      <c r="W71" s="199">
        <v>0.45</v>
      </c>
      <c r="X71" s="199">
        <v>1.47</v>
      </c>
      <c r="Y71" s="199">
        <v>0</v>
      </c>
      <c r="Z71" s="199">
        <v>2.52</v>
      </c>
      <c r="AA71" s="199">
        <v>0.7</v>
      </c>
      <c r="AB71" s="199">
        <v>0</v>
      </c>
      <c r="AC71" s="199">
        <v>15.68</v>
      </c>
      <c r="AD71" s="199">
        <v>0</v>
      </c>
      <c r="AE71" s="199">
        <v>0</v>
      </c>
      <c r="AF71" s="199">
        <v>0</v>
      </c>
      <c r="AG71" s="199">
        <v>0</v>
      </c>
      <c r="AH71" s="199">
        <v>0</v>
      </c>
      <c r="AI71" s="199">
        <v>20.89</v>
      </c>
      <c r="AJ71" s="199">
        <v>0</v>
      </c>
      <c r="AK71" s="199">
        <v>0</v>
      </c>
      <c r="AL71" s="199">
        <v>0</v>
      </c>
      <c r="AM71" s="199">
        <v>0</v>
      </c>
      <c r="AN71" s="199">
        <v>0</v>
      </c>
      <c r="AO71" s="199">
        <v>174.09</v>
      </c>
      <c r="AP71" s="199">
        <v>6.53</v>
      </c>
    </row>
    <row r="72" spans="1:42">
      <c r="A72" t="s">
        <v>114</v>
      </c>
      <c r="B72" s="199">
        <v>0</v>
      </c>
      <c r="C72" s="199">
        <v>0</v>
      </c>
      <c r="D72" s="199">
        <v>1.1299999999999999</v>
      </c>
      <c r="E72" s="199">
        <v>0</v>
      </c>
      <c r="F72" s="199">
        <v>1.67</v>
      </c>
      <c r="G72" s="199">
        <v>1.67</v>
      </c>
      <c r="H72" s="199">
        <v>0</v>
      </c>
      <c r="I72" s="199">
        <v>0</v>
      </c>
      <c r="J72" s="199">
        <v>0</v>
      </c>
      <c r="K72" s="199">
        <v>0.31</v>
      </c>
      <c r="L72" s="199">
        <v>18.8</v>
      </c>
      <c r="M72" s="199">
        <v>0.92</v>
      </c>
      <c r="N72" s="199">
        <v>1.18</v>
      </c>
      <c r="O72" s="199">
        <v>0</v>
      </c>
      <c r="P72" s="199">
        <v>1.1100000000000001</v>
      </c>
      <c r="Q72" s="199">
        <v>0.17</v>
      </c>
      <c r="R72" s="199">
        <v>0.42</v>
      </c>
      <c r="S72" s="199">
        <v>0.26</v>
      </c>
      <c r="T72" s="199">
        <v>0</v>
      </c>
      <c r="U72" s="199">
        <v>4.18</v>
      </c>
      <c r="V72" s="199">
        <v>0.14000000000000001</v>
      </c>
      <c r="W72" s="199">
        <v>0.45</v>
      </c>
      <c r="X72" s="199">
        <v>1.47</v>
      </c>
      <c r="Y72" s="199">
        <v>0</v>
      </c>
      <c r="Z72" s="199">
        <v>2.52</v>
      </c>
      <c r="AA72" s="199">
        <v>0.7</v>
      </c>
      <c r="AB72" s="199">
        <v>0</v>
      </c>
      <c r="AC72" s="199">
        <v>16.86</v>
      </c>
      <c r="AD72" s="199">
        <v>0</v>
      </c>
      <c r="AE72" s="199">
        <v>0</v>
      </c>
      <c r="AF72" s="199">
        <v>0</v>
      </c>
      <c r="AG72" s="199">
        <v>0</v>
      </c>
      <c r="AH72" s="199">
        <v>0</v>
      </c>
      <c r="AI72" s="199">
        <v>20.89</v>
      </c>
      <c r="AJ72" s="199">
        <v>0</v>
      </c>
      <c r="AK72" s="199">
        <v>0</v>
      </c>
      <c r="AL72" s="199">
        <v>0</v>
      </c>
      <c r="AM72" s="199">
        <v>0</v>
      </c>
      <c r="AN72" s="199">
        <v>0</v>
      </c>
      <c r="AO72" s="199">
        <v>174.43</v>
      </c>
      <c r="AP72" s="199">
        <v>6.53</v>
      </c>
    </row>
    <row r="73" spans="1:42">
      <c r="A73" t="s">
        <v>115</v>
      </c>
      <c r="B73" s="199">
        <v>0</v>
      </c>
      <c r="C73" s="199">
        <v>0</v>
      </c>
      <c r="D73" s="199">
        <v>1.1299999999999999</v>
      </c>
      <c r="E73" s="199">
        <v>0</v>
      </c>
      <c r="F73" s="199">
        <v>1.67</v>
      </c>
      <c r="G73" s="199">
        <v>1.67</v>
      </c>
      <c r="H73" s="199">
        <v>0</v>
      </c>
      <c r="I73" s="199">
        <v>0</v>
      </c>
      <c r="J73" s="199">
        <v>0</v>
      </c>
      <c r="K73" s="199">
        <v>0.31</v>
      </c>
      <c r="L73" s="199">
        <v>18.8</v>
      </c>
      <c r="M73" s="199">
        <v>0.92</v>
      </c>
      <c r="N73" s="199">
        <v>1.18</v>
      </c>
      <c r="O73" s="199">
        <v>0</v>
      </c>
      <c r="P73" s="199">
        <v>1.1100000000000001</v>
      </c>
      <c r="Q73" s="199">
        <v>0.17</v>
      </c>
      <c r="R73" s="199">
        <v>0.42</v>
      </c>
      <c r="S73" s="199">
        <v>0.26</v>
      </c>
      <c r="T73" s="199">
        <v>0</v>
      </c>
      <c r="U73" s="199">
        <v>4.18</v>
      </c>
      <c r="V73" s="199">
        <v>0.14000000000000001</v>
      </c>
      <c r="W73" s="199">
        <v>0.45</v>
      </c>
      <c r="X73" s="199">
        <v>1.47</v>
      </c>
      <c r="Y73" s="199">
        <v>0</v>
      </c>
      <c r="Z73" s="199">
        <v>2.52</v>
      </c>
      <c r="AA73" s="199">
        <v>0.7</v>
      </c>
      <c r="AB73" s="199">
        <v>0</v>
      </c>
      <c r="AC73" s="199">
        <v>15.68</v>
      </c>
      <c r="AD73" s="199">
        <v>0</v>
      </c>
      <c r="AE73" s="199">
        <v>0</v>
      </c>
      <c r="AF73" s="199">
        <v>0</v>
      </c>
      <c r="AG73" s="199">
        <v>0</v>
      </c>
      <c r="AH73" s="199">
        <v>0</v>
      </c>
      <c r="AI73" s="199">
        <v>20.89</v>
      </c>
      <c r="AJ73" s="199">
        <v>0</v>
      </c>
      <c r="AK73" s="199">
        <v>0</v>
      </c>
      <c r="AL73" s="199">
        <v>0</v>
      </c>
      <c r="AM73" s="199">
        <v>0</v>
      </c>
      <c r="AN73" s="199">
        <v>0</v>
      </c>
      <c r="AO73" s="199">
        <v>177.46</v>
      </c>
      <c r="AP73" s="199">
        <v>6.53</v>
      </c>
    </row>
    <row r="74" spans="1:42">
      <c r="A74" t="s">
        <v>116</v>
      </c>
      <c r="B74" s="199">
        <v>0</v>
      </c>
      <c r="C74" s="199">
        <v>0</v>
      </c>
      <c r="D74" s="199">
        <v>1.1299999999999999</v>
      </c>
      <c r="E74" s="199">
        <v>0</v>
      </c>
      <c r="F74" s="199">
        <v>1.67</v>
      </c>
      <c r="G74" s="199">
        <v>1.67</v>
      </c>
      <c r="H74" s="199">
        <v>0</v>
      </c>
      <c r="I74" s="199">
        <v>0</v>
      </c>
      <c r="J74" s="199">
        <v>0</v>
      </c>
      <c r="K74" s="199">
        <v>0.31</v>
      </c>
      <c r="L74" s="199">
        <v>18.8</v>
      </c>
      <c r="M74" s="199">
        <v>0.92</v>
      </c>
      <c r="N74" s="199">
        <v>1.18</v>
      </c>
      <c r="O74" s="199">
        <v>0</v>
      </c>
      <c r="P74" s="199">
        <v>1.1100000000000001</v>
      </c>
      <c r="Q74" s="199">
        <v>0.17</v>
      </c>
      <c r="R74" s="199">
        <v>0.42</v>
      </c>
      <c r="S74" s="199">
        <v>0.26</v>
      </c>
      <c r="T74" s="199">
        <v>0</v>
      </c>
      <c r="U74" s="199">
        <v>4.18</v>
      </c>
      <c r="V74" s="199">
        <v>0.14000000000000001</v>
      </c>
      <c r="W74" s="199">
        <v>0.45</v>
      </c>
      <c r="X74" s="199">
        <v>1.47</v>
      </c>
      <c r="Y74" s="199">
        <v>0</v>
      </c>
      <c r="Z74" s="199">
        <v>2.52</v>
      </c>
      <c r="AA74" s="199">
        <v>0.7</v>
      </c>
      <c r="AB74" s="199">
        <v>0</v>
      </c>
      <c r="AC74" s="199">
        <v>15.68</v>
      </c>
      <c r="AD74" s="199">
        <v>0</v>
      </c>
      <c r="AE74" s="199">
        <v>0</v>
      </c>
      <c r="AF74" s="199">
        <v>0</v>
      </c>
      <c r="AG74" s="199">
        <v>0</v>
      </c>
      <c r="AH74" s="199">
        <v>0</v>
      </c>
      <c r="AI74" s="199">
        <v>21.41</v>
      </c>
      <c r="AJ74" s="199">
        <v>0</v>
      </c>
      <c r="AK74" s="199">
        <v>0</v>
      </c>
      <c r="AL74" s="199">
        <v>0</v>
      </c>
      <c r="AM74" s="199">
        <v>0</v>
      </c>
      <c r="AN74" s="199">
        <v>0</v>
      </c>
      <c r="AO74" s="199">
        <v>177.66</v>
      </c>
      <c r="AP74" s="199">
        <v>6.53</v>
      </c>
    </row>
    <row r="75" spans="1:42">
      <c r="A75" t="s">
        <v>117</v>
      </c>
      <c r="B75" s="199">
        <v>0</v>
      </c>
      <c r="C75" s="199">
        <v>0</v>
      </c>
      <c r="D75" s="199">
        <v>1.1299999999999999</v>
      </c>
      <c r="E75" s="199">
        <v>0</v>
      </c>
      <c r="F75" s="199">
        <v>1.67</v>
      </c>
      <c r="G75" s="199">
        <v>1.67</v>
      </c>
      <c r="H75" s="199">
        <v>0</v>
      </c>
      <c r="I75" s="199">
        <v>0</v>
      </c>
      <c r="J75" s="199">
        <v>0</v>
      </c>
      <c r="K75" s="199">
        <v>0.31</v>
      </c>
      <c r="L75" s="199">
        <v>18.8</v>
      </c>
      <c r="M75" s="199">
        <v>0.92</v>
      </c>
      <c r="N75" s="199">
        <v>1.18</v>
      </c>
      <c r="O75" s="199">
        <v>0</v>
      </c>
      <c r="P75" s="199">
        <v>1.1000000000000001</v>
      </c>
      <c r="Q75" s="199">
        <v>0.17</v>
      </c>
      <c r="R75" s="199">
        <v>0.42</v>
      </c>
      <c r="S75" s="199">
        <v>0.26</v>
      </c>
      <c r="T75" s="199">
        <v>0</v>
      </c>
      <c r="U75" s="199">
        <v>4.18</v>
      </c>
      <c r="V75" s="199">
        <v>0.14000000000000001</v>
      </c>
      <c r="W75" s="199">
        <v>0.45</v>
      </c>
      <c r="X75" s="199">
        <v>1.47</v>
      </c>
      <c r="Y75" s="199">
        <v>0</v>
      </c>
      <c r="Z75" s="199">
        <v>2.52</v>
      </c>
      <c r="AA75" s="199">
        <v>0.7</v>
      </c>
      <c r="AB75" s="199">
        <v>0</v>
      </c>
      <c r="AC75" s="199">
        <v>15.68</v>
      </c>
      <c r="AD75" s="199">
        <v>0</v>
      </c>
      <c r="AE75" s="199">
        <v>0</v>
      </c>
      <c r="AF75" s="199">
        <v>0</v>
      </c>
      <c r="AG75" s="199">
        <v>0</v>
      </c>
      <c r="AH75" s="199">
        <v>0</v>
      </c>
      <c r="AI75" s="199">
        <v>19.920000000000002</v>
      </c>
      <c r="AJ75" s="199">
        <v>0</v>
      </c>
      <c r="AK75" s="199">
        <v>0</v>
      </c>
      <c r="AL75" s="199">
        <v>0</v>
      </c>
      <c r="AM75" s="199">
        <v>0</v>
      </c>
      <c r="AN75" s="199">
        <v>0</v>
      </c>
      <c r="AO75" s="199">
        <v>185.95</v>
      </c>
      <c r="AP75" s="199">
        <v>6.53</v>
      </c>
    </row>
    <row r="76" spans="1:42">
      <c r="A76" t="s">
        <v>118</v>
      </c>
      <c r="B76" s="199">
        <v>0</v>
      </c>
      <c r="C76" s="199">
        <v>0</v>
      </c>
      <c r="D76" s="199">
        <v>1.1299999999999999</v>
      </c>
      <c r="E76" s="199">
        <v>0</v>
      </c>
      <c r="F76" s="199">
        <v>1.67</v>
      </c>
      <c r="G76" s="199">
        <v>1.67</v>
      </c>
      <c r="H76" s="199">
        <v>0</v>
      </c>
      <c r="I76" s="199">
        <v>0</v>
      </c>
      <c r="J76" s="199">
        <v>0</v>
      </c>
      <c r="K76" s="199">
        <v>0.31</v>
      </c>
      <c r="L76" s="199">
        <v>18.8</v>
      </c>
      <c r="M76" s="199">
        <v>0.92</v>
      </c>
      <c r="N76" s="199">
        <v>1.18</v>
      </c>
      <c r="O76" s="199">
        <v>0</v>
      </c>
      <c r="P76" s="199">
        <v>1.1000000000000001</v>
      </c>
      <c r="Q76" s="199">
        <v>0.17</v>
      </c>
      <c r="R76" s="199">
        <v>0.42</v>
      </c>
      <c r="S76" s="199">
        <v>0.26</v>
      </c>
      <c r="T76" s="199">
        <v>0</v>
      </c>
      <c r="U76" s="199">
        <v>4.18</v>
      </c>
      <c r="V76" s="199">
        <v>0.14000000000000001</v>
      </c>
      <c r="W76" s="199">
        <v>0.45</v>
      </c>
      <c r="X76" s="199">
        <v>1.47</v>
      </c>
      <c r="Y76" s="199">
        <v>0</v>
      </c>
      <c r="Z76" s="199">
        <v>2.52</v>
      </c>
      <c r="AA76" s="199">
        <v>0.7</v>
      </c>
      <c r="AB76" s="199">
        <v>0</v>
      </c>
      <c r="AC76" s="199">
        <v>15.68</v>
      </c>
      <c r="AD76" s="199">
        <v>0</v>
      </c>
      <c r="AE76" s="199">
        <v>0</v>
      </c>
      <c r="AF76" s="199">
        <v>0</v>
      </c>
      <c r="AG76" s="199">
        <v>0</v>
      </c>
      <c r="AH76" s="199">
        <v>0</v>
      </c>
      <c r="AI76" s="199">
        <v>19.920000000000002</v>
      </c>
      <c r="AJ76" s="199">
        <v>0</v>
      </c>
      <c r="AK76" s="199">
        <v>0</v>
      </c>
      <c r="AL76" s="199">
        <v>0</v>
      </c>
      <c r="AM76" s="199">
        <v>0</v>
      </c>
      <c r="AN76" s="199">
        <v>0</v>
      </c>
      <c r="AO76" s="199">
        <v>185.86</v>
      </c>
      <c r="AP76" s="199">
        <v>6.53</v>
      </c>
    </row>
    <row r="77" spans="1:42">
      <c r="A77" t="s">
        <v>119</v>
      </c>
      <c r="B77" s="199">
        <v>0</v>
      </c>
      <c r="C77" s="199">
        <v>0</v>
      </c>
      <c r="D77" s="199">
        <v>1.1299999999999999</v>
      </c>
      <c r="E77" s="199">
        <v>0</v>
      </c>
      <c r="F77" s="199">
        <v>1.67</v>
      </c>
      <c r="G77" s="199">
        <v>1.67</v>
      </c>
      <c r="H77" s="199">
        <v>0</v>
      </c>
      <c r="I77" s="199">
        <v>0</v>
      </c>
      <c r="J77" s="199">
        <v>0</v>
      </c>
      <c r="K77" s="199">
        <v>0.31</v>
      </c>
      <c r="L77" s="199">
        <v>18.8</v>
      </c>
      <c r="M77" s="199">
        <v>0.92</v>
      </c>
      <c r="N77" s="199">
        <v>1.18</v>
      </c>
      <c r="O77" s="199">
        <v>0</v>
      </c>
      <c r="P77" s="199">
        <v>1.1000000000000001</v>
      </c>
      <c r="Q77" s="199">
        <v>0.17</v>
      </c>
      <c r="R77" s="199">
        <v>0.42</v>
      </c>
      <c r="S77" s="199">
        <v>0.26</v>
      </c>
      <c r="T77" s="199">
        <v>0</v>
      </c>
      <c r="U77" s="199">
        <v>4.18</v>
      </c>
      <c r="V77" s="199">
        <v>0.14000000000000001</v>
      </c>
      <c r="W77" s="199">
        <v>0.46</v>
      </c>
      <c r="X77" s="199">
        <v>1.47</v>
      </c>
      <c r="Y77" s="199">
        <v>0</v>
      </c>
      <c r="Z77" s="199">
        <v>2.52</v>
      </c>
      <c r="AA77" s="199">
        <v>0.7</v>
      </c>
      <c r="AB77" s="199">
        <v>0</v>
      </c>
      <c r="AC77" s="199">
        <v>13.32</v>
      </c>
      <c r="AD77" s="199">
        <v>0</v>
      </c>
      <c r="AE77" s="199">
        <v>0</v>
      </c>
      <c r="AF77" s="199">
        <v>0</v>
      </c>
      <c r="AG77" s="199">
        <v>0</v>
      </c>
      <c r="AH77" s="199">
        <v>0</v>
      </c>
      <c r="AI77" s="199">
        <v>19.920000000000002</v>
      </c>
      <c r="AJ77" s="199">
        <v>0</v>
      </c>
      <c r="AK77" s="199">
        <v>0</v>
      </c>
      <c r="AL77" s="199">
        <v>0</v>
      </c>
      <c r="AM77" s="199">
        <v>0</v>
      </c>
      <c r="AN77" s="199">
        <v>0</v>
      </c>
      <c r="AO77" s="199">
        <v>178.8</v>
      </c>
      <c r="AP77" s="199">
        <v>7.61</v>
      </c>
    </row>
    <row r="78" spans="1:42">
      <c r="A78" t="s">
        <v>120</v>
      </c>
      <c r="B78" s="199">
        <v>0</v>
      </c>
      <c r="C78" s="199">
        <v>0</v>
      </c>
      <c r="D78" s="199">
        <v>1.1299999999999999</v>
      </c>
      <c r="E78" s="199">
        <v>0</v>
      </c>
      <c r="F78" s="199">
        <v>1.67</v>
      </c>
      <c r="G78" s="199">
        <v>1.67</v>
      </c>
      <c r="H78" s="199">
        <v>0</v>
      </c>
      <c r="I78" s="199">
        <v>0</v>
      </c>
      <c r="J78" s="199">
        <v>0</v>
      </c>
      <c r="K78" s="199">
        <v>0.31</v>
      </c>
      <c r="L78" s="199">
        <v>18.8</v>
      </c>
      <c r="M78" s="199">
        <v>0.92</v>
      </c>
      <c r="N78" s="199">
        <v>1.18</v>
      </c>
      <c r="O78" s="199">
        <v>0</v>
      </c>
      <c r="P78" s="199">
        <v>1.1000000000000001</v>
      </c>
      <c r="Q78" s="199">
        <v>0.17</v>
      </c>
      <c r="R78" s="199">
        <v>0.42</v>
      </c>
      <c r="S78" s="199">
        <v>0.26</v>
      </c>
      <c r="T78" s="199">
        <v>0</v>
      </c>
      <c r="U78" s="199">
        <v>4.18</v>
      </c>
      <c r="V78" s="199">
        <v>0.14000000000000001</v>
      </c>
      <c r="W78" s="199">
        <v>0.46</v>
      </c>
      <c r="X78" s="199">
        <v>1.47</v>
      </c>
      <c r="Y78" s="199">
        <v>0</v>
      </c>
      <c r="Z78" s="199">
        <v>2.52</v>
      </c>
      <c r="AA78" s="199">
        <v>0.7</v>
      </c>
      <c r="AB78" s="199">
        <v>0</v>
      </c>
      <c r="AC78" s="199">
        <v>13.32</v>
      </c>
      <c r="AD78" s="199">
        <v>0</v>
      </c>
      <c r="AE78" s="199">
        <v>0</v>
      </c>
      <c r="AF78" s="199">
        <v>0</v>
      </c>
      <c r="AG78" s="199">
        <v>0</v>
      </c>
      <c r="AH78" s="199">
        <v>0</v>
      </c>
      <c r="AI78" s="199">
        <v>20.46</v>
      </c>
      <c r="AJ78" s="199">
        <v>0</v>
      </c>
      <c r="AK78" s="199">
        <v>0</v>
      </c>
      <c r="AL78" s="199">
        <v>0</v>
      </c>
      <c r="AM78" s="199">
        <v>0</v>
      </c>
      <c r="AN78" s="199">
        <v>0</v>
      </c>
      <c r="AO78" s="199">
        <v>178.8</v>
      </c>
      <c r="AP78" s="199">
        <v>7.61</v>
      </c>
    </row>
    <row r="79" spans="1:42">
      <c r="A79" t="s">
        <v>121</v>
      </c>
      <c r="B79" s="199">
        <v>0</v>
      </c>
      <c r="C79" s="199">
        <v>0</v>
      </c>
      <c r="D79" s="199">
        <v>1.29</v>
      </c>
      <c r="E79" s="199">
        <v>0</v>
      </c>
      <c r="F79" s="199">
        <v>1.67</v>
      </c>
      <c r="G79" s="199">
        <v>1.67</v>
      </c>
      <c r="H79" s="199">
        <v>0</v>
      </c>
      <c r="I79" s="199">
        <v>0</v>
      </c>
      <c r="J79" s="199">
        <v>0</v>
      </c>
      <c r="K79" s="199">
        <v>0.31</v>
      </c>
      <c r="L79" s="199">
        <v>18.8</v>
      </c>
      <c r="M79" s="199">
        <v>0.92</v>
      </c>
      <c r="N79" s="199">
        <v>1.18</v>
      </c>
      <c r="O79" s="199">
        <v>0</v>
      </c>
      <c r="P79" s="199">
        <v>1.1100000000000001</v>
      </c>
      <c r="Q79" s="199">
        <v>0.17</v>
      </c>
      <c r="R79" s="199">
        <v>0.42</v>
      </c>
      <c r="S79" s="199">
        <v>0.26</v>
      </c>
      <c r="T79" s="199">
        <v>0</v>
      </c>
      <c r="U79" s="199">
        <v>4.18</v>
      </c>
      <c r="V79" s="199">
        <v>0.14000000000000001</v>
      </c>
      <c r="W79" s="199">
        <v>0.46</v>
      </c>
      <c r="X79" s="199">
        <v>1.47</v>
      </c>
      <c r="Y79" s="199">
        <v>0</v>
      </c>
      <c r="Z79" s="199">
        <v>2.52</v>
      </c>
      <c r="AA79" s="199">
        <v>0.7</v>
      </c>
      <c r="AB79" s="199">
        <v>0</v>
      </c>
      <c r="AC79" s="199">
        <v>12.97</v>
      </c>
      <c r="AD79" s="199">
        <v>0</v>
      </c>
      <c r="AE79" s="199">
        <v>0</v>
      </c>
      <c r="AF79" s="199">
        <v>0</v>
      </c>
      <c r="AG79" s="199">
        <v>0</v>
      </c>
      <c r="AH79" s="199">
        <v>0</v>
      </c>
      <c r="AI79" s="199">
        <v>20.46</v>
      </c>
      <c r="AJ79" s="199">
        <v>0</v>
      </c>
      <c r="AK79" s="199">
        <v>0</v>
      </c>
      <c r="AL79" s="199">
        <v>0</v>
      </c>
      <c r="AM79" s="199">
        <v>0</v>
      </c>
      <c r="AN79" s="199">
        <v>0</v>
      </c>
      <c r="AO79" s="199">
        <v>178.8</v>
      </c>
      <c r="AP79" s="199">
        <v>7.61</v>
      </c>
    </row>
    <row r="80" spans="1:42">
      <c r="A80" t="s">
        <v>122</v>
      </c>
      <c r="B80" s="199">
        <v>0</v>
      </c>
      <c r="C80" s="199">
        <v>0</v>
      </c>
      <c r="D80" s="199">
        <v>1.29</v>
      </c>
      <c r="E80" s="199">
        <v>0</v>
      </c>
      <c r="F80" s="199">
        <v>1.67</v>
      </c>
      <c r="G80" s="199">
        <v>1.67</v>
      </c>
      <c r="H80" s="199">
        <v>0</v>
      </c>
      <c r="I80" s="199">
        <v>0</v>
      </c>
      <c r="J80" s="199">
        <v>0</v>
      </c>
      <c r="K80" s="199">
        <v>0.31</v>
      </c>
      <c r="L80" s="199">
        <v>18.8</v>
      </c>
      <c r="M80" s="199">
        <v>0.92</v>
      </c>
      <c r="N80" s="199">
        <v>1.18</v>
      </c>
      <c r="O80" s="199">
        <v>0</v>
      </c>
      <c r="P80" s="199">
        <v>1.1100000000000001</v>
      </c>
      <c r="Q80" s="199">
        <v>0.17</v>
      </c>
      <c r="R80" s="199">
        <v>0.42</v>
      </c>
      <c r="S80" s="199">
        <v>0.26</v>
      </c>
      <c r="T80" s="199">
        <v>0</v>
      </c>
      <c r="U80" s="199">
        <v>4.18</v>
      </c>
      <c r="V80" s="199">
        <v>0.14000000000000001</v>
      </c>
      <c r="W80" s="199">
        <v>0.46</v>
      </c>
      <c r="X80" s="199">
        <v>1.47</v>
      </c>
      <c r="Y80" s="199">
        <v>0</v>
      </c>
      <c r="Z80" s="199">
        <v>2.52</v>
      </c>
      <c r="AA80" s="199">
        <v>0.7</v>
      </c>
      <c r="AB80" s="199">
        <v>0</v>
      </c>
      <c r="AC80" s="199">
        <v>12.92</v>
      </c>
      <c r="AD80" s="199">
        <v>0</v>
      </c>
      <c r="AE80" s="199">
        <v>0</v>
      </c>
      <c r="AF80" s="199">
        <v>0</v>
      </c>
      <c r="AG80" s="199">
        <v>0</v>
      </c>
      <c r="AH80" s="199">
        <v>0</v>
      </c>
      <c r="AI80" s="199">
        <v>18.96</v>
      </c>
      <c r="AJ80" s="199">
        <v>0</v>
      </c>
      <c r="AK80" s="199">
        <v>0</v>
      </c>
      <c r="AL80" s="199">
        <v>0</v>
      </c>
      <c r="AM80" s="199">
        <v>0</v>
      </c>
      <c r="AN80" s="199">
        <v>0</v>
      </c>
      <c r="AO80" s="199">
        <v>178.8</v>
      </c>
      <c r="AP80" s="199">
        <v>7.61</v>
      </c>
    </row>
    <row r="81" spans="1:42">
      <c r="A81" t="s">
        <v>123</v>
      </c>
      <c r="B81" s="199">
        <v>0</v>
      </c>
      <c r="C81" s="199">
        <v>0</v>
      </c>
      <c r="D81" s="199">
        <v>1.29</v>
      </c>
      <c r="E81" s="199">
        <v>0</v>
      </c>
      <c r="F81" s="199">
        <v>1.67</v>
      </c>
      <c r="G81" s="199">
        <v>1.67</v>
      </c>
      <c r="H81" s="199">
        <v>0</v>
      </c>
      <c r="I81" s="199">
        <v>0</v>
      </c>
      <c r="J81" s="199">
        <v>0</v>
      </c>
      <c r="K81" s="199">
        <v>0.31</v>
      </c>
      <c r="L81" s="199">
        <v>18.8</v>
      </c>
      <c r="M81" s="199">
        <v>0.92</v>
      </c>
      <c r="N81" s="199">
        <v>1.18</v>
      </c>
      <c r="O81" s="199">
        <v>0</v>
      </c>
      <c r="P81" s="199">
        <v>1.1100000000000001</v>
      </c>
      <c r="Q81" s="199">
        <v>0.17</v>
      </c>
      <c r="R81" s="199">
        <v>0.42</v>
      </c>
      <c r="S81" s="199">
        <v>0.26</v>
      </c>
      <c r="T81" s="199">
        <v>0</v>
      </c>
      <c r="U81" s="199">
        <v>4.18</v>
      </c>
      <c r="V81" s="199">
        <v>0.14000000000000001</v>
      </c>
      <c r="W81" s="199">
        <v>0.46</v>
      </c>
      <c r="X81" s="199">
        <v>1.47</v>
      </c>
      <c r="Y81" s="199">
        <v>0</v>
      </c>
      <c r="Z81" s="199">
        <v>2.52</v>
      </c>
      <c r="AA81" s="199">
        <v>0.7</v>
      </c>
      <c r="AB81" s="199">
        <v>0</v>
      </c>
      <c r="AC81" s="199">
        <v>16.62</v>
      </c>
      <c r="AD81" s="199">
        <v>0</v>
      </c>
      <c r="AE81" s="199">
        <v>0</v>
      </c>
      <c r="AF81" s="199">
        <v>0</v>
      </c>
      <c r="AG81" s="199">
        <v>0</v>
      </c>
      <c r="AH81" s="199">
        <v>0</v>
      </c>
      <c r="AI81" s="199">
        <v>18.96</v>
      </c>
      <c r="AJ81" s="199">
        <v>0</v>
      </c>
      <c r="AK81" s="199">
        <v>0</v>
      </c>
      <c r="AL81" s="199">
        <v>0</v>
      </c>
      <c r="AM81" s="199">
        <v>0</v>
      </c>
      <c r="AN81" s="199">
        <v>0</v>
      </c>
      <c r="AO81" s="199">
        <v>178.8</v>
      </c>
      <c r="AP81" s="199">
        <v>7.61</v>
      </c>
    </row>
    <row r="82" spans="1:42">
      <c r="A82" t="s">
        <v>124</v>
      </c>
      <c r="B82" s="199">
        <v>0</v>
      </c>
      <c r="C82" s="199">
        <v>0</v>
      </c>
      <c r="D82" s="199">
        <v>1.29</v>
      </c>
      <c r="E82" s="199">
        <v>0</v>
      </c>
      <c r="F82" s="199">
        <v>1.67</v>
      </c>
      <c r="G82" s="199">
        <v>1.67</v>
      </c>
      <c r="H82" s="199">
        <v>0</v>
      </c>
      <c r="I82" s="199">
        <v>0</v>
      </c>
      <c r="J82" s="199">
        <v>0</v>
      </c>
      <c r="K82" s="199">
        <v>0.31</v>
      </c>
      <c r="L82" s="199">
        <v>18.8</v>
      </c>
      <c r="M82" s="199">
        <v>0.92</v>
      </c>
      <c r="N82" s="199">
        <v>1.18</v>
      </c>
      <c r="O82" s="199">
        <v>0</v>
      </c>
      <c r="P82" s="199">
        <v>1.1100000000000001</v>
      </c>
      <c r="Q82" s="199">
        <v>0.17</v>
      </c>
      <c r="R82" s="199">
        <v>0.42</v>
      </c>
      <c r="S82" s="199">
        <v>0.26</v>
      </c>
      <c r="T82" s="199">
        <v>0</v>
      </c>
      <c r="U82" s="199">
        <v>4.18</v>
      </c>
      <c r="V82" s="199">
        <v>0.14000000000000001</v>
      </c>
      <c r="W82" s="199">
        <v>0.46</v>
      </c>
      <c r="X82" s="199">
        <v>1.47</v>
      </c>
      <c r="Y82" s="199">
        <v>0</v>
      </c>
      <c r="Z82" s="199">
        <v>2.52</v>
      </c>
      <c r="AA82" s="199">
        <v>0.7</v>
      </c>
      <c r="AB82" s="199">
        <v>0</v>
      </c>
      <c r="AC82" s="199">
        <v>12.92</v>
      </c>
      <c r="AD82" s="199">
        <v>0</v>
      </c>
      <c r="AE82" s="199">
        <v>0</v>
      </c>
      <c r="AF82" s="199">
        <v>0</v>
      </c>
      <c r="AG82" s="199">
        <v>0</v>
      </c>
      <c r="AH82" s="199">
        <v>0</v>
      </c>
      <c r="AI82" s="199">
        <v>18.96</v>
      </c>
      <c r="AJ82" s="199">
        <v>0</v>
      </c>
      <c r="AK82" s="199">
        <v>0</v>
      </c>
      <c r="AL82" s="199">
        <v>0</v>
      </c>
      <c r="AM82" s="199">
        <v>0</v>
      </c>
      <c r="AN82" s="199">
        <v>0</v>
      </c>
      <c r="AO82" s="199">
        <v>178.8</v>
      </c>
      <c r="AP82" s="199">
        <v>7.61</v>
      </c>
    </row>
    <row r="83" spans="1:42">
      <c r="A83" t="s">
        <v>125</v>
      </c>
      <c r="B83" s="199">
        <v>0</v>
      </c>
      <c r="C83" s="199">
        <v>0</v>
      </c>
      <c r="D83" s="199">
        <v>1.29</v>
      </c>
      <c r="E83" s="199">
        <v>0</v>
      </c>
      <c r="F83" s="199">
        <v>1.67</v>
      </c>
      <c r="G83" s="199">
        <v>1.67</v>
      </c>
      <c r="H83" s="199">
        <v>0</v>
      </c>
      <c r="I83" s="199">
        <v>0</v>
      </c>
      <c r="J83" s="199">
        <v>0</v>
      </c>
      <c r="K83" s="199">
        <v>0.31</v>
      </c>
      <c r="L83" s="199">
        <v>18.8</v>
      </c>
      <c r="M83" s="199">
        <v>0.92</v>
      </c>
      <c r="N83" s="199">
        <v>1.18</v>
      </c>
      <c r="O83" s="199">
        <v>0</v>
      </c>
      <c r="P83" s="199">
        <v>1.1100000000000001</v>
      </c>
      <c r="Q83" s="199">
        <v>0.17</v>
      </c>
      <c r="R83" s="199">
        <v>0.42</v>
      </c>
      <c r="S83" s="199">
        <v>0.26</v>
      </c>
      <c r="T83" s="199">
        <v>0</v>
      </c>
      <c r="U83" s="199">
        <v>4.18</v>
      </c>
      <c r="V83" s="199">
        <v>0.14000000000000001</v>
      </c>
      <c r="W83" s="199">
        <v>0.46</v>
      </c>
      <c r="X83" s="199">
        <v>1.47</v>
      </c>
      <c r="Y83" s="199">
        <v>0</v>
      </c>
      <c r="Z83" s="199">
        <v>2.52</v>
      </c>
      <c r="AA83" s="199">
        <v>0.7</v>
      </c>
      <c r="AB83" s="199">
        <v>0</v>
      </c>
      <c r="AC83" s="199">
        <v>12.92</v>
      </c>
      <c r="AD83" s="199">
        <v>0</v>
      </c>
      <c r="AE83" s="199">
        <v>0</v>
      </c>
      <c r="AF83" s="199">
        <v>0</v>
      </c>
      <c r="AG83" s="199">
        <v>0</v>
      </c>
      <c r="AH83" s="199">
        <v>0</v>
      </c>
      <c r="AI83" s="199">
        <v>19.34</v>
      </c>
      <c r="AJ83" s="199">
        <v>0</v>
      </c>
      <c r="AK83" s="199">
        <v>0</v>
      </c>
      <c r="AL83" s="199">
        <v>0</v>
      </c>
      <c r="AM83" s="199">
        <v>0</v>
      </c>
      <c r="AN83" s="199">
        <v>0</v>
      </c>
      <c r="AO83" s="199">
        <v>183.59</v>
      </c>
      <c r="AP83" s="199">
        <v>7.61</v>
      </c>
    </row>
    <row r="84" spans="1:42">
      <c r="A84" t="s">
        <v>126</v>
      </c>
      <c r="B84" s="199">
        <v>0</v>
      </c>
      <c r="C84" s="199">
        <v>0</v>
      </c>
      <c r="D84" s="199">
        <v>1.29</v>
      </c>
      <c r="E84" s="199">
        <v>0</v>
      </c>
      <c r="F84" s="199">
        <v>1.67</v>
      </c>
      <c r="G84" s="199">
        <v>1.67</v>
      </c>
      <c r="H84" s="199">
        <v>0</v>
      </c>
      <c r="I84" s="199">
        <v>0</v>
      </c>
      <c r="J84" s="199">
        <v>0</v>
      </c>
      <c r="K84" s="199">
        <v>0.31</v>
      </c>
      <c r="L84" s="199">
        <v>18.8</v>
      </c>
      <c r="M84" s="199">
        <v>0.92</v>
      </c>
      <c r="N84" s="199">
        <v>1.18</v>
      </c>
      <c r="O84" s="199">
        <v>0</v>
      </c>
      <c r="P84" s="199">
        <v>1.1100000000000001</v>
      </c>
      <c r="Q84" s="199">
        <v>0.17</v>
      </c>
      <c r="R84" s="199">
        <v>0.42</v>
      </c>
      <c r="S84" s="199">
        <v>0.26</v>
      </c>
      <c r="T84" s="199">
        <v>0</v>
      </c>
      <c r="U84" s="199">
        <v>4.18</v>
      </c>
      <c r="V84" s="199">
        <v>0.14000000000000001</v>
      </c>
      <c r="W84" s="199">
        <v>0.46</v>
      </c>
      <c r="X84" s="199">
        <v>1.47</v>
      </c>
      <c r="Y84" s="199">
        <v>0</v>
      </c>
      <c r="Z84" s="199">
        <v>2.52</v>
      </c>
      <c r="AA84" s="199">
        <v>0.7</v>
      </c>
      <c r="AB84" s="199">
        <v>0</v>
      </c>
      <c r="AC84" s="199">
        <v>12.92</v>
      </c>
      <c r="AD84" s="199">
        <v>0</v>
      </c>
      <c r="AE84" s="199">
        <v>0</v>
      </c>
      <c r="AF84" s="199">
        <v>0</v>
      </c>
      <c r="AG84" s="199">
        <v>0</v>
      </c>
      <c r="AH84" s="199">
        <v>0</v>
      </c>
      <c r="AI84" s="199">
        <v>19.34</v>
      </c>
      <c r="AJ84" s="199">
        <v>0</v>
      </c>
      <c r="AK84" s="199">
        <v>0</v>
      </c>
      <c r="AL84" s="199">
        <v>0</v>
      </c>
      <c r="AM84" s="199">
        <v>0</v>
      </c>
      <c r="AN84" s="199">
        <v>0</v>
      </c>
      <c r="AO84" s="199">
        <v>183.59</v>
      </c>
      <c r="AP84" s="199">
        <v>7.61</v>
      </c>
    </row>
    <row r="85" spans="1:42">
      <c r="A85" t="s">
        <v>127</v>
      </c>
      <c r="B85" s="199">
        <v>0</v>
      </c>
      <c r="C85" s="199">
        <v>0</v>
      </c>
      <c r="D85" s="199">
        <v>1.29</v>
      </c>
      <c r="E85" s="199">
        <v>0</v>
      </c>
      <c r="F85" s="199">
        <v>1.67</v>
      </c>
      <c r="G85" s="199">
        <v>1.67</v>
      </c>
      <c r="H85" s="199">
        <v>0</v>
      </c>
      <c r="I85" s="199">
        <v>0</v>
      </c>
      <c r="J85" s="199">
        <v>0</v>
      </c>
      <c r="K85" s="199">
        <v>0.31</v>
      </c>
      <c r="L85" s="199">
        <v>18.8</v>
      </c>
      <c r="M85" s="199">
        <v>0.92</v>
      </c>
      <c r="N85" s="199">
        <v>1.18</v>
      </c>
      <c r="O85" s="199">
        <v>0</v>
      </c>
      <c r="P85" s="199">
        <v>1.1100000000000001</v>
      </c>
      <c r="Q85" s="199">
        <v>0.17</v>
      </c>
      <c r="R85" s="199">
        <v>0.42</v>
      </c>
      <c r="S85" s="199">
        <v>0.26</v>
      </c>
      <c r="T85" s="199">
        <v>0</v>
      </c>
      <c r="U85" s="199">
        <v>4.18</v>
      </c>
      <c r="V85" s="199">
        <v>0.14000000000000001</v>
      </c>
      <c r="W85" s="199">
        <v>0.46</v>
      </c>
      <c r="X85" s="199">
        <v>1.47</v>
      </c>
      <c r="Y85" s="199">
        <v>0</v>
      </c>
      <c r="Z85" s="199">
        <v>2.52</v>
      </c>
      <c r="AA85" s="199">
        <v>0.7</v>
      </c>
      <c r="AB85" s="199">
        <v>0</v>
      </c>
      <c r="AC85" s="199">
        <v>12.92</v>
      </c>
      <c r="AD85" s="199">
        <v>0</v>
      </c>
      <c r="AE85" s="199">
        <v>0</v>
      </c>
      <c r="AF85" s="199">
        <v>0</v>
      </c>
      <c r="AG85" s="199">
        <v>0</v>
      </c>
      <c r="AH85" s="199">
        <v>0</v>
      </c>
      <c r="AI85" s="199">
        <v>4.55</v>
      </c>
      <c r="AJ85" s="199">
        <v>0</v>
      </c>
      <c r="AK85" s="199">
        <v>0</v>
      </c>
      <c r="AL85" s="199">
        <v>0</v>
      </c>
      <c r="AM85" s="199">
        <v>0</v>
      </c>
      <c r="AN85" s="199">
        <v>0</v>
      </c>
      <c r="AO85" s="199">
        <v>183.11</v>
      </c>
      <c r="AP85" s="199">
        <v>7.61</v>
      </c>
    </row>
    <row r="86" spans="1:42">
      <c r="A86" t="s">
        <v>128</v>
      </c>
      <c r="B86" s="199">
        <v>0</v>
      </c>
      <c r="C86" s="199">
        <v>0</v>
      </c>
      <c r="D86" s="199">
        <v>1.29</v>
      </c>
      <c r="E86" s="199">
        <v>0</v>
      </c>
      <c r="F86" s="199">
        <v>1.67</v>
      </c>
      <c r="G86" s="199">
        <v>1.67</v>
      </c>
      <c r="H86" s="199">
        <v>0</v>
      </c>
      <c r="I86" s="199">
        <v>0</v>
      </c>
      <c r="J86" s="199">
        <v>0</v>
      </c>
      <c r="K86" s="199">
        <v>0.31</v>
      </c>
      <c r="L86" s="199">
        <v>18.8</v>
      </c>
      <c r="M86" s="199">
        <v>0.92</v>
      </c>
      <c r="N86" s="199">
        <v>1.18</v>
      </c>
      <c r="O86" s="199">
        <v>0</v>
      </c>
      <c r="P86" s="199">
        <v>1.1100000000000001</v>
      </c>
      <c r="Q86" s="199">
        <v>0.17</v>
      </c>
      <c r="R86" s="199">
        <v>0.42</v>
      </c>
      <c r="S86" s="199">
        <v>0.26</v>
      </c>
      <c r="T86" s="199">
        <v>0</v>
      </c>
      <c r="U86" s="199">
        <v>4.18</v>
      </c>
      <c r="V86" s="199">
        <v>0.14000000000000001</v>
      </c>
      <c r="W86" s="199">
        <v>0.46</v>
      </c>
      <c r="X86" s="199">
        <v>1.47</v>
      </c>
      <c r="Y86" s="199">
        <v>0</v>
      </c>
      <c r="Z86" s="199">
        <v>2.52</v>
      </c>
      <c r="AA86" s="199">
        <v>0.7</v>
      </c>
      <c r="AB86" s="199">
        <v>0</v>
      </c>
      <c r="AC86" s="199">
        <v>12.92</v>
      </c>
      <c r="AD86" s="199">
        <v>0</v>
      </c>
      <c r="AE86" s="199">
        <v>0</v>
      </c>
      <c r="AF86" s="199">
        <v>0</v>
      </c>
      <c r="AG86" s="199">
        <v>0</v>
      </c>
      <c r="AH86" s="199">
        <v>0</v>
      </c>
      <c r="AI86" s="199">
        <v>19.34</v>
      </c>
      <c r="AJ86" s="199">
        <v>0</v>
      </c>
      <c r="AK86" s="199">
        <v>0</v>
      </c>
      <c r="AL86" s="199">
        <v>0</v>
      </c>
      <c r="AM86" s="199">
        <v>0</v>
      </c>
      <c r="AN86" s="199">
        <v>0</v>
      </c>
      <c r="AO86" s="199">
        <v>182.6</v>
      </c>
      <c r="AP86" s="199">
        <v>7.61</v>
      </c>
    </row>
    <row r="87" spans="1:42">
      <c r="A87" t="s">
        <v>129</v>
      </c>
      <c r="B87" s="199">
        <v>0</v>
      </c>
      <c r="C87" s="199">
        <v>0</v>
      </c>
      <c r="D87" s="199">
        <v>1.29</v>
      </c>
      <c r="E87" s="199">
        <v>0</v>
      </c>
      <c r="F87" s="199">
        <v>1.67</v>
      </c>
      <c r="G87" s="199">
        <v>1.67</v>
      </c>
      <c r="H87" s="199">
        <v>0</v>
      </c>
      <c r="I87" s="199">
        <v>0</v>
      </c>
      <c r="J87" s="199">
        <v>0</v>
      </c>
      <c r="K87" s="199">
        <v>0.31</v>
      </c>
      <c r="L87" s="199">
        <v>18.8</v>
      </c>
      <c r="M87" s="199">
        <v>0.92</v>
      </c>
      <c r="N87" s="199">
        <v>1.18</v>
      </c>
      <c r="O87" s="199">
        <v>0</v>
      </c>
      <c r="P87" s="199">
        <v>1.1100000000000001</v>
      </c>
      <c r="Q87" s="199">
        <v>0.17</v>
      </c>
      <c r="R87" s="199">
        <v>0.42</v>
      </c>
      <c r="S87" s="199">
        <v>0.26</v>
      </c>
      <c r="T87" s="199">
        <v>0</v>
      </c>
      <c r="U87" s="199">
        <v>4.18</v>
      </c>
      <c r="V87" s="199">
        <v>0.14000000000000001</v>
      </c>
      <c r="W87" s="199">
        <v>0.46</v>
      </c>
      <c r="X87" s="199">
        <v>1.47</v>
      </c>
      <c r="Y87" s="199">
        <v>0</v>
      </c>
      <c r="Z87" s="199">
        <v>2.52</v>
      </c>
      <c r="AA87" s="199">
        <v>0.7</v>
      </c>
      <c r="AB87" s="199">
        <v>0</v>
      </c>
      <c r="AC87" s="199">
        <v>0.46</v>
      </c>
      <c r="AD87" s="199">
        <v>1.19</v>
      </c>
      <c r="AE87" s="199">
        <v>0</v>
      </c>
      <c r="AF87" s="199">
        <v>0</v>
      </c>
      <c r="AG87" s="199">
        <v>0</v>
      </c>
      <c r="AH87" s="199">
        <v>0</v>
      </c>
      <c r="AI87" s="199">
        <v>19.34</v>
      </c>
      <c r="AJ87" s="199">
        <v>0</v>
      </c>
      <c r="AK87" s="199">
        <v>0</v>
      </c>
      <c r="AL87" s="199">
        <v>0</v>
      </c>
      <c r="AM87" s="199">
        <v>0</v>
      </c>
      <c r="AN87" s="199">
        <v>0</v>
      </c>
      <c r="AO87" s="199">
        <v>182.66</v>
      </c>
      <c r="AP87" s="199">
        <v>7.61</v>
      </c>
    </row>
    <row r="88" spans="1:42">
      <c r="A88" t="s">
        <v>130</v>
      </c>
      <c r="B88" s="199">
        <v>0</v>
      </c>
      <c r="C88" s="199">
        <v>0</v>
      </c>
      <c r="D88" s="199">
        <v>1.29</v>
      </c>
      <c r="E88" s="199">
        <v>0</v>
      </c>
      <c r="F88" s="199">
        <v>1.67</v>
      </c>
      <c r="G88" s="199">
        <v>1.67</v>
      </c>
      <c r="H88" s="199">
        <v>0</v>
      </c>
      <c r="I88" s="199">
        <v>0</v>
      </c>
      <c r="J88" s="199">
        <v>0</v>
      </c>
      <c r="K88" s="199">
        <v>0.31</v>
      </c>
      <c r="L88" s="199">
        <v>18.8</v>
      </c>
      <c r="M88" s="199">
        <v>0.92</v>
      </c>
      <c r="N88" s="199">
        <v>1.18</v>
      </c>
      <c r="O88" s="199">
        <v>0</v>
      </c>
      <c r="P88" s="199">
        <v>1.1100000000000001</v>
      </c>
      <c r="Q88" s="199">
        <v>0.17</v>
      </c>
      <c r="R88" s="199">
        <v>0.42</v>
      </c>
      <c r="S88" s="199">
        <v>0.26</v>
      </c>
      <c r="T88" s="199">
        <v>0</v>
      </c>
      <c r="U88" s="199">
        <v>4.18</v>
      </c>
      <c r="V88" s="199">
        <v>0.14000000000000001</v>
      </c>
      <c r="W88" s="199">
        <v>0.46</v>
      </c>
      <c r="X88" s="199">
        <v>1.47</v>
      </c>
      <c r="Y88" s="199">
        <v>0</v>
      </c>
      <c r="Z88" s="199">
        <v>2.52</v>
      </c>
      <c r="AA88" s="199">
        <v>0.7</v>
      </c>
      <c r="AB88" s="199">
        <v>0</v>
      </c>
      <c r="AC88" s="199">
        <v>0.46</v>
      </c>
      <c r="AD88" s="199">
        <v>1.19</v>
      </c>
      <c r="AE88" s="199">
        <v>0</v>
      </c>
      <c r="AF88" s="199">
        <v>0</v>
      </c>
      <c r="AG88" s="199">
        <v>0</v>
      </c>
      <c r="AH88" s="199">
        <v>0</v>
      </c>
      <c r="AI88" s="199">
        <v>19.34</v>
      </c>
      <c r="AJ88" s="199">
        <v>0</v>
      </c>
      <c r="AK88" s="199">
        <v>0</v>
      </c>
      <c r="AL88" s="199">
        <v>0</v>
      </c>
      <c r="AM88" s="199">
        <v>0</v>
      </c>
      <c r="AN88" s="199">
        <v>0</v>
      </c>
      <c r="AO88" s="199">
        <v>182.66</v>
      </c>
      <c r="AP88" s="199">
        <v>7.61</v>
      </c>
    </row>
    <row r="89" spans="1:42">
      <c r="A89" t="s">
        <v>131</v>
      </c>
      <c r="B89" s="199">
        <v>0</v>
      </c>
      <c r="C89" s="199">
        <v>0</v>
      </c>
      <c r="D89" s="199">
        <v>1.29</v>
      </c>
      <c r="E89" s="199">
        <v>0</v>
      </c>
      <c r="F89" s="199">
        <v>1.67</v>
      </c>
      <c r="G89" s="199">
        <v>1.67</v>
      </c>
      <c r="H89" s="199">
        <v>0</v>
      </c>
      <c r="I89" s="199">
        <v>0</v>
      </c>
      <c r="J89" s="199">
        <v>0</v>
      </c>
      <c r="K89" s="199">
        <v>0.31</v>
      </c>
      <c r="L89" s="199">
        <v>18.8</v>
      </c>
      <c r="M89" s="199">
        <v>0.92</v>
      </c>
      <c r="N89" s="199">
        <v>1.18</v>
      </c>
      <c r="O89" s="199">
        <v>0</v>
      </c>
      <c r="P89" s="199">
        <v>1.1100000000000001</v>
      </c>
      <c r="Q89" s="199">
        <v>0.17</v>
      </c>
      <c r="R89" s="199">
        <v>0.42</v>
      </c>
      <c r="S89" s="199">
        <v>0.26</v>
      </c>
      <c r="T89" s="199">
        <v>0</v>
      </c>
      <c r="U89" s="199">
        <v>4.18</v>
      </c>
      <c r="V89" s="199">
        <v>0.14000000000000001</v>
      </c>
      <c r="W89" s="199">
        <v>0.46</v>
      </c>
      <c r="X89" s="199">
        <v>1.47</v>
      </c>
      <c r="Y89" s="199">
        <v>0</v>
      </c>
      <c r="Z89" s="199">
        <v>2.52</v>
      </c>
      <c r="AA89" s="199">
        <v>0.7</v>
      </c>
      <c r="AB89" s="199">
        <v>0</v>
      </c>
      <c r="AC89" s="199">
        <v>0.46</v>
      </c>
      <c r="AD89" s="199">
        <v>1.19</v>
      </c>
      <c r="AE89" s="199">
        <v>0</v>
      </c>
      <c r="AF89" s="199">
        <v>0</v>
      </c>
      <c r="AG89" s="199">
        <v>0</v>
      </c>
      <c r="AH89" s="199">
        <v>0</v>
      </c>
      <c r="AI89" s="199">
        <v>4.55</v>
      </c>
      <c r="AJ89" s="199">
        <v>0</v>
      </c>
      <c r="AK89" s="199">
        <v>0</v>
      </c>
      <c r="AL89" s="199">
        <v>0</v>
      </c>
      <c r="AM89" s="199">
        <v>0</v>
      </c>
      <c r="AN89" s="199">
        <v>0</v>
      </c>
      <c r="AO89" s="199">
        <v>182.66</v>
      </c>
      <c r="AP89" s="199">
        <v>7.61</v>
      </c>
    </row>
    <row r="90" spans="1:42">
      <c r="A90" t="s">
        <v>132</v>
      </c>
      <c r="B90" s="199">
        <v>0</v>
      </c>
      <c r="C90" s="199">
        <v>0</v>
      </c>
      <c r="D90" s="199">
        <v>1.29</v>
      </c>
      <c r="E90" s="199">
        <v>0</v>
      </c>
      <c r="F90" s="199">
        <v>1.67</v>
      </c>
      <c r="G90" s="199">
        <v>1.67</v>
      </c>
      <c r="H90" s="199">
        <v>0</v>
      </c>
      <c r="I90" s="199">
        <v>0</v>
      </c>
      <c r="J90" s="199">
        <v>0</v>
      </c>
      <c r="K90" s="199">
        <v>0.31</v>
      </c>
      <c r="L90" s="199">
        <v>18.8</v>
      </c>
      <c r="M90" s="199">
        <v>0.92</v>
      </c>
      <c r="N90" s="199">
        <v>1.18</v>
      </c>
      <c r="O90" s="199">
        <v>0</v>
      </c>
      <c r="P90" s="199">
        <v>1.1100000000000001</v>
      </c>
      <c r="Q90" s="199">
        <v>0.17</v>
      </c>
      <c r="R90" s="199">
        <v>0.42</v>
      </c>
      <c r="S90" s="199">
        <v>0.26</v>
      </c>
      <c r="T90" s="199">
        <v>0</v>
      </c>
      <c r="U90" s="199">
        <v>4.18</v>
      </c>
      <c r="V90" s="199">
        <v>0.14000000000000001</v>
      </c>
      <c r="W90" s="199">
        <v>0.46</v>
      </c>
      <c r="X90" s="199">
        <v>1.47</v>
      </c>
      <c r="Y90" s="199">
        <v>0</v>
      </c>
      <c r="Z90" s="199">
        <v>2.52</v>
      </c>
      <c r="AA90" s="199">
        <v>0.7</v>
      </c>
      <c r="AB90" s="199">
        <v>0</v>
      </c>
      <c r="AC90" s="199">
        <v>0.46</v>
      </c>
      <c r="AD90" s="199">
        <v>8.9</v>
      </c>
      <c r="AE90" s="199">
        <v>0</v>
      </c>
      <c r="AF90" s="199">
        <v>0</v>
      </c>
      <c r="AG90" s="199">
        <v>0</v>
      </c>
      <c r="AH90" s="199">
        <v>0</v>
      </c>
      <c r="AI90" s="199">
        <v>5.52</v>
      </c>
      <c r="AJ90" s="199">
        <v>0</v>
      </c>
      <c r="AK90" s="199">
        <v>0</v>
      </c>
      <c r="AL90" s="199">
        <v>0</v>
      </c>
      <c r="AM90" s="199">
        <v>0</v>
      </c>
      <c r="AN90" s="199">
        <v>0</v>
      </c>
      <c r="AO90" s="199">
        <v>185.38</v>
      </c>
      <c r="AP90" s="199">
        <v>7.61</v>
      </c>
    </row>
    <row r="91" spans="1:42">
      <c r="A91" t="s">
        <v>133</v>
      </c>
      <c r="B91" s="199">
        <v>0</v>
      </c>
      <c r="C91" s="199">
        <v>0</v>
      </c>
      <c r="D91" s="199">
        <v>0.64</v>
      </c>
      <c r="E91" s="199">
        <v>0</v>
      </c>
      <c r="F91" s="199">
        <v>1.67</v>
      </c>
      <c r="G91" s="199">
        <v>1.67</v>
      </c>
      <c r="H91" s="199">
        <v>0</v>
      </c>
      <c r="I91" s="199">
        <v>0</v>
      </c>
      <c r="J91" s="199">
        <v>0</v>
      </c>
      <c r="K91" s="199">
        <v>0.31</v>
      </c>
      <c r="L91" s="199">
        <v>18.8</v>
      </c>
      <c r="M91" s="199">
        <v>0.92</v>
      </c>
      <c r="N91" s="199">
        <v>1.18</v>
      </c>
      <c r="O91" s="199">
        <v>0</v>
      </c>
      <c r="P91" s="199">
        <v>1.07</v>
      </c>
      <c r="Q91" s="199">
        <v>0.17</v>
      </c>
      <c r="R91" s="199">
        <v>0.42</v>
      </c>
      <c r="S91" s="199">
        <v>0.26</v>
      </c>
      <c r="T91" s="199">
        <v>0</v>
      </c>
      <c r="U91" s="199">
        <v>4.18</v>
      </c>
      <c r="V91" s="199">
        <v>0.14000000000000001</v>
      </c>
      <c r="W91" s="199">
        <v>0.46</v>
      </c>
      <c r="X91" s="199">
        <v>1.47</v>
      </c>
      <c r="Y91" s="199">
        <v>0</v>
      </c>
      <c r="Z91" s="199">
        <v>2.52</v>
      </c>
      <c r="AA91" s="199">
        <v>0.7</v>
      </c>
      <c r="AB91" s="199">
        <v>0</v>
      </c>
      <c r="AC91" s="199">
        <v>0.46</v>
      </c>
      <c r="AD91" s="199">
        <v>8.9</v>
      </c>
      <c r="AE91" s="199">
        <v>0</v>
      </c>
      <c r="AF91" s="199">
        <v>0</v>
      </c>
      <c r="AG91" s="199">
        <v>0</v>
      </c>
      <c r="AH91" s="199">
        <v>0</v>
      </c>
      <c r="AI91" s="199">
        <v>20.89</v>
      </c>
      <c r="AJ91" s="199">
        <v>0</v>
      </c>
      <c r="AK91" s="199">
        <v>0</v>
      </c>
      <c r="AL91" s="199">
        <v>0</v>
      </c>
      <c r="AM91" s="199">
        <v>0</v>
      </c>
      <c r="AN91" s="199">
        <v>0</v>
      </c>
      <c r="AO91" s="199">
        <v>178.8</v>
      </c>
      <c r="AP91" s="199">
        <v>7.61</v>
      </c>
    </row>
    <row r="92" spans="1:42">
      <c r="A92" t="s">
        <v>134</v>
      </c>
      <c r="B92" s="199">
        <v>0</v>
      </c>
      <c r="C92" s="199">
        <v>0</v>
      </c>
      <c r="D92" s="199">
        <v>1.29</v>
      </c>
      <c r="E92" s="199">
        <v>0</v>
      </c>
      <c r="F92" s="199">
        <v>1.67</v>
      </c>
      <c r="G92" s="199">
        <v>1.67</v>
      </c>
      <c r="H92" s="199">
        <v>0</v>
      </c>
      <c r="I92" s="199">
        <v>0</v>
      </c>
      <c r="J92" s="199">
        <v>0</v>
      </c>
      <c r="K92" s="199">
        <v>0.31</v>
      </c>
      <c r="L92" s="199">
        <v>18.8</v>
      </c>
      <c r="M92" s="199">
        <v>0.92</v>
      </c>
      <c r="N92" s="199">
        <v>1.18</v>
      </c>
      <c r="O92" s="199">
        <v>0</v>
      </c>
      <c r="P92" s="199">
        <v>1.07</v>
      </c>
      <c r="Q92" s="199">
        <v>0.17</v>
      </c>
      <c r="R92" s="199">
        <v>0.42</v>
      </c>
      <c r="S92" s="199">
        <v>0.26</v>
      </c>
      <c r="T92" s="199">
        <v>0</v>
      </c>
      <c r="U92" s="199">
        <v>4.18</v>
      </c>
      <c r="V92" s="199">
        <v>0.14000000000000001</v>
      </c>
      <c r="W92" s="199">
        <v>0.46</v>
      </c>
      <c r="X92" s="199">
        <v>1.47</v>
      </c>
      <c r="Y92" s="199">
        <v>0</v>
      </c>
      <c r="Z92" s="199">
        <v>2.52</v>
      </c>
      <c r="AA92" s="199">
        <v>0.7</v>
      </c>
      <c r="AB92" s="199">
        <v>0</v>
      </c>
      <c r="AC92" s="199">
        <v>0.46</v>
      </c>
      <c r="AD92" s="199">
        <v>8.9</v>
      </c>
      <c r="AE92" s="199">
        <v>0</v>
      </c>
      <c r="AF92" s="199">
        <v>0</v>
      </c>
      <c r="AG92" s="199">
        <v>0</v>
      </c>
      <c r="AH92" s="199">
        <v>0</v>
      </c>
      <c r="AI92" s="199">
        <v>20.89</v>
      </c>
      <c r="AJ92" s="199">
        <v>0</v>
      </c>
      <c r="AK92" s="199">
        <v>0</v>
      </c>
      <c r="AL92" s="199">
        <v>0</v>
      </c>
      <c r="AM92" s="199">
        <v>0</v>
      </c>
      <c r="AN92" s="199">
        <v>0</v>
      </c>
      <c r="AO92" s="199">
        <v>178.8</v>
      </c>
      <c r="AP92" s="199">
        <v>7.61</v>
      </c>
    </row>
    <row r="93" spans="1:42">
      <c r="A93" t="s">
        <v>135</v>
      </c>
      <c r="B93" s="199">
        <v>0</v>
      </c>
      <c r="C93" s="199">
        <v>0</v>
      </c>
      <c r="D93" s="199">
        <v>1.29</v>
      </c>
      <c r="E93" s="199">
        <v>0</v>
      </c>
      <c r="F93" s="199">
        <v>1.67</v>
      </c>
      <c r="G93" s="199">
        <v>1.67</v>
      </c>
      <c r="H93" s="199">
        <v>0</v>
      </c>
      <c r="I93" s="199">
        <v>0</v>
      </c>
      <c r="J93" s="199">
        <v>0</v>
      </c>
      <c r="K93" s="199">
        <v>0.31</v>
      </c>
      <c r="L93" s="199">
        <v>18.8</v>
      </c>
      <c r="M93" s="199">
        <v>0.92</v>
      </c>
      <c r="N93" s="199">
        <v>1.18</v>
      </c>
      <c r="O93" s="199">
        <v>0</v>
      </c>
      <c r="P93" s="199">
        <v>1.07</v>
      </c>
      <c r="Q93" s="199">
        <v>0.17</v>
      </c>
      <c r="R93" s="199">
        <v>0.42</v>
      </c>
      <c r="S93" s="199">
        <v>0.26</v>
      </c>
      <c r="T93" s="199">
        <v>0</v>
      </c>
      <c r="U93" s="199">
        <v>4.18</v>
      </c>
      <c r="V93" s="199">
        <v>0.14000000000000001</v>
      </c>
      <c r="W93" s="199">
        <v>0.46</v>
      </c>
      <c r="X93" s="199">
        <v>1.47</v>
      </c>
      <c r="Y93" s="199">
        <v>0</v>
      </c>
      <c r="Z93" s="199">
        <v>2.52</v>
      </c>
      <c r="AA93" s="199">
        <v>0.7</v>
      </c>
      <c r="AB93" s="199">
        <v>0</v>
      </c>
      <c r="AC93" s="199">
        <v>0.46</v>
      </c>
      <c r="AD93" s="199">
        <v>8.9</v>
      </c>
      <c r="AE93" s="199">
        <v>0</v>
      </c>
      <c r="AF93" s="199">
        <v>0</v>
      </c>
      <c r="AG93" s="199">
        <v>0</v>
      </c>
      <c r="AH93" s="199">
        <v>0</v>
      </c>
      <c r="AI93" s="199">
        <v>20.89</v>
      </c>
      <c r="AJ93" s="199">
        <v>0</v>
      </c>
      <c r="AK93" s="199">
        <v>0</v>
      </c>
      <c r="AL93" s="199">
        <v>0</v>
      </c>
      <c r="AM93" s="199">
        <v>0</v>
      </c>
      <c r="AN93" s="199">
        <v>0</v>
      </c>
      <c r="AO93" s="199">
        <v>178.9</v>
      </c>
      <c r="AP93" s="199">
        <v>7.61</v>
      </c>
    </row>
    <row r="94" spans="1:42">
      <c r="A94" t="s">
        <v>136</v>
      </c>
      <c r="B94" s="199">
        <v>0</v>
      </c>
      <c r="C94" s="199">
        <v>0</v>
      </c>
      <c r="D94" s="199">
        <v>1.29</v>
      </c>
      <c r="E94" s="199">
        <v>0</v>
      </c>
      <c r="F94" s="199">
        <v>1.67</v>
      </c>
      <c r="G94" s="199">
        <v>1.67</v>
      </c>
      <c r="H94" s="199">
        <v>0</v>
      </c>
      <c r="I94" s="199">
        <v>0</v>
      </c>
      <c r="J94" s="199">
        <v>0</v>
      </c>
      <c r="K94" s="199">
        <v>0.31</v>
      </c>
      <c r="L94" s="199">
        <v>18.8</v>
      </c>
      <c r="M94" s="199">
        <v>0.92</v>
      </c>
      <c r="N94" s="199">
        <v>1.18</v>
      </c>
      <c r="O94" s="199">
        <v>0</v>
      </c>
      <c r="P94" s="199">
        <v>1.07</v>
      </c>
      <c r="Q94" s="199">
        <v>0.17</v>
      </c>
      <c r="R94" s="199">
        <v>0.42</v>
      </c>
      <c r="S94" s="199">
        <v>0.26</v>
      </c>
      <c r="T94" s="199">
        <v>0</v>
      </c>
      <c r="U94" s="199">
        <v>4.18</v>
      </c>
      <c r="V94" s="199">
        <v>0.14000000000000001</v>
      </c>
      <c r="W94" s="199">
        <v>0.46</v>
      </c>
      <c r="X94" s="199">
        <v>1.47</v>
      </c>
      <c r="Y94" s="199">
        <v>0</v>
      </c>
      <c r="Z94" s="199">
        <v>2.52</v>
      </c>
      <c r="AA94" s="199">
        <v>0.7</v>
      </c>
      <c r="AB94" s="199">
        <v>0</v>
      </c>
      <c r="AC94" s="199">
        <v>0.46</v>
      </c>
      <c r="AD94" s="199">
        <v>8.9</v>
      </c>
      <c r="AE94" s="199">
        <v>0</v>
      </c>
      <c r="AF94" s="199">
        <v>0</v>
      </c>
      <c r="AG94" s="199">
        <v>0</v>
      </c>
      <c r="AH94" s="199">
        <v>0</v>
      </c>
      <c r="AI94" s="199">
        <v>20.89</v>
      </c>
      <c r="AJ94" s="199">
        <v>0</v>
      </c>
      <c r="AK94" s="199">
        <v>0</v>
      </c>
      <c r="AL94" s="199">
        <v>0</v>
      </c>
      <c r="AM94" s="199">
        <v>0</v>
      </c>
      <c r="AN94" s="199">
        <v>0</v>
      </c>
      <c r="AO94" s="199">
        <v>178.9</v>
      </c>
      <c r="AP94" s="199">
        <v>7.61</v>
      </c>
    </row>
    <row r="95" spans="1:42">
      <c r="A95" t="s">
        <v>137</v>
      </c>
      <c r="B95" s="199">
        <v>0</v>
      </c>
      <c r="C95" s="199">
        <v>0</v>
      </c>
      <c r="D95" s="199">
        <v>1.29</v>
      </c>
      <c r="E95" s="199">
        <v>0</v>
      </c>
      <c r="F95" s="199">
        <v>1.67</v>
      </c>
      <c r="G95" s="199">
        <v>1.67</v>
      </c>
      <c r="H95" s="199">
        <v>0</v>
      </c>
      <c r="I95" s="199">
        <v>0</v>
      </c>
      <c r="J95" s="199">
        <v>0</v>
      </c>
      <c r="K95" s="199">
        <v>0.31</v>
      </c>
      <c r="L95" s="199">
        <v>18.8</v>
      </c>
      <c r="M95" s="199">
        <v>0.92</v>
      </c>
      <c r="N95" s="199">
        <v>1.18</v>
      </c>
      <c r="O95" s="199">
        <v>0</v>
      </c>
      <c r="P95" s="199">
        <v>1.1000000000000001</v>
      </c>
      <c r="Q95" s="199">
        <v>0.17</v>
      </c>
      <c r="R95" s="199">
        <v>0.42</v>
      </c>
      <c r="S95" s="199">
        <v>0.26</v>
      </c>
      <c r="T95" s="199">
        <v>0</v>
      </c>
      <c r="U95" s="199">
        <v>4.18</v>
      </c>
      <c r="V95" s="199">
        <v>0.14000000000000001</v>
      </c>
      <c r="W95" s="199">
        <v>0.46</v>
      </c>
      <c r="X95" s="199">
        <v>1.47</v>
      </c>
      <c r="Y95" s="199">
        <v>0</v>
      </c>
      <c r="Z95" s="199">
        <v>2.52</v>
      </c>
      <c r="AA95" s="199">
        <v>0.7</v>
      </c>
      <c r="AB95" s="199">
        <v>0</v>
      </c>
      <c r="AC95" s="199">
        <v>0.46</v>
      </c>
      <c r="AD95" s="199">
        <v>8.9</v>
      </c>
      <c r="AE95" s="199">
        <v>0</v>
      </c>
      <c r="AF95" s="199">
        <v>0</v>
      </c>
      <c r="AG95" s="199">
        <v>0</v>
      </c>
      <c r="AH95" s="199">
        <v>0</v>
      </c>
      <c r="AI95" s="199">
        <v>20.89</v>
      </c>
      <c r="AJ95" s="199">
        <v>0</v>
      </c>
      <c r="AK95" s="199">
        <v>0</v>
      </c>
      <c r="AL95" s="199">
        <v>0</v>
      </c>
      <c r="AM95" s="199">
        <v>0</v>
      </c>
      <c r="AN95" s="199">
        <v>0</v>
      </c>
      <c r="AO95" s="199">
        <v>178.9</v>
      </c>
      <c r="AP95" s="199">
        <v>7.61</v>
      </c>
    </row>
    <row r="96" spans="1:42">
      <c r="A96" t="s">
        <v>138</v>
      </c>
      <c r="B96" s="199">
        <v>0</v>
      </c>
      <c r="C96" s="199">
        <v>0</v>
      </c>
      <c r="D96" s="199">
        <v>1.29</v>
      </c>
      <c r="E96" s="199">
        <v>0</v>
      </c>
      <c r="F96" s="199">
        <v>1.67</v>
      </c>
      <c r="G96" s="199">
        <v>1.67</v>
      </c>
      <c r="H96" s="199">
        <v>0</v>
      </c>
      <c r="I96" s="199">
        <v>0</v>
      </c>
      <c r="J96" s="199">
        <v>0</v>
      </c>
      <c r="K96" s="199">
        <v>0.31</v>
      </c>
      <c r="L96" s="199">
        <v>18.8</v>
      </c>
      <c r="M96" s="199">
        <v>0.92</v>
      </c>
      <c r="N96" s="199">
        <v>1.18</v>
      </c>
      <c r="O96" s="199">
        <v>0</v>
      </c>
      <c r="P96" s="199">
        <v>1.1000000000000001</v>
      </c>
      <c r="Q96" s="199">
        <v>0.17</v>
      </c>
      <c r="R96" s="199">
        <v>0.42</v>
      </c>
      <c r="S96" s="199">
        <v>0.26</v>
      </c>
      <c r="T96" s="199">
        <v>0</v>
      </c>
      <c r="U96" s="199">
        <v>4.18</v>
      </c>
      <c r="V96" s="199">
        <v>0.14000000000000001</v>
      </c>
      <c r="W96" s="199">
        <v>0.46</v>
      </c>
      <c r="X96" s="199">
        <v>1.47</v>
      </c>
      <c r="Y96" s="199">
        <v>0</v>
      </c>
      <c r="Z96" s="199">
        <v>2.52</v>
      </c>
      <c r="AA96" s="199">
        <v>0.7</v>
      </c>
      <c r="AB96" s="199">
        <v>0</v>
      </c>
      <c r="AC96" s="199">
        <v>0.46</v>
      </c>
      <c r="AD96" s="199">
        <v>8.9</v>
      </c>
      <c r="AE96" s="199">
        <v>0</v>
      </c>
      <c r="AF96" s="199">
        <v>0</v>
      </c>
      <c r="AG96" s="199">
        <v>0</v>
      </c>
      <c r="AH96" s="199">
        <v>0</v>
      </c>
      <c r="AI96" s="199">
        <v>20.89</v>
      </c>
      <c r="AJ96" s="199">
        <v>0</v>
      </c>
      <c r="AK96" s="199">
        <v>0</v>
      </c>
      <c r="AL96" s="199">
        <v>0</v>
      </c>
      <c r="AM96" s="199">
        <v>0</v>
      </c>
      <c r="AN96" s="199">
        <v>0</v>
      </c>
      <c r="AO96" s="199">
        <v>178.8</v>
      </c>
      <c r="AP96" s="199">
        <v>7.61</v>
      </c>
    </row>
    <row r="97" spans="1:42">
      <c r="A97" t="s">
        <v>139</v>
      </c>
      <c r="B97" s="199">
        <v>0</v>
      </c>
      <c r="C97" s="199">
        <v>0</v>
      </c>
      <c r="D97" s="199">
        <v>1.29</v>
      </c>
      <c r="E97" s="199">
        <v>0</v>
      </c>
      <c r="F97" s="199">
        <v>1.67</v>
      </c>
      <c r="G97" s="199">
        <v>1.67</v>
      </c>
      <c r="H97" s="199">
        <v>0</v>
      </c>
      <c r="I97" s="199">
        <v>0</v>
      </c>
      <c r="J97" s="199">
        <v>0</v>
      </c>
      <c r="K97" s="199">
        <v>0.31</v>
      </c>
      <c r="L97" s="199">
        <v>18.8</v>
      </c>
      <c r="M97" s="199">
        <v>0.92</v>
      </c>
      <c r="N97" s="199">
        <v>1.18</v>
      </c>
      <c r="O97" s="199">
        <v>0</v>
      </c>
      <c r="P97" s="199">
        <v>1.1000000000000001</v>
      </c>
      <c r="Q97" s="199">
        <v>0.17</v>
      </c>
      <c r="R97" s="199">
        <v>0.42</v>
      </c>
      <c r="S97" s="199">
        <v>0.26</v>
      </c>
      <c r="T97" s="199">
        <v>0</v>
      </c>
      <c r="U97" s="199">
        <v>4.18</v>
      </c>
      <c r="V97" s="199">
        <v>0.14000000000000001</v>
      </c>
      <c r="W97" s="199">
        <v>0.46</v>
      </c>
      <c r="X97" s="199">
        <v>1.47</v>
      </c>
      <c r="Y97" s="199">
        <v>0</v>
      </c>
      <c r="Z97" s="199">
        <v>2.52</v>
      </c>
      <c r="AA97" s="199">
        <v>0.7</v>
      </c>
      <c r="AB97" s="199">
        <v>0</v>
      </c>
      <c r="AC97" s="199">
        <v>0.46</v>
      </c>
      <c r="AD97" s="199">
        <v>8.9</v>
      </c>
      <c r="AE97" s="199">
        <v>0</v>
      </c>
      <c r="AF97" s="199">
        <v>0</v>
      </c>
      <c r="AG97" s="199">
        <v>0</v>
      </c>
      <c r="AH97" s="199">
        <v>0</v>
      </c>
      <c r="AI97" s="199">
        <v>20.89</v>
      </c>
      <c r="AJ97" s="199">
        <v>0</v>
      </c>
      <c r="AK97" s="199">
        <v>0</v>
      </c>
      <c r="AL97" s="199">
        <v>0</v>
      </c>
      <c r="AM97" s="199">
        <v>0</v>
      </c>
      <c r="AN97" s="199">
        <v>0</v>
      </c>
      <c r="AO97" s="199">
        <v>179.31</v>
      </c>
      <c r="AP97" s="199">
        <v>7.61</v>
      </c>
    </row>
    <row r="98" spans="1:42">
      <c r="A98" t="s">
        <v>140</v>
      </c>
      <c r="B98" s="199">
        <v>0</v>
      </c>
      <c r="C98" s="199">
        <v>0</v>
      </c>
      <c r="D98" s="199">
        <v>1.29</v>
      </c>
      <c r="E98" s="199">
        <v>0</v>
      </c>
      <c r="F98" s="199">
        <v>1.67</v>
      </c>
      <c r="G98" s="199">
        <v>1.67</v>
      </c>
      <c r="H98" s="199">
        <v>0</v>
      </c>
      <c r="I98" s="199">
        <v>0</v>
      </c>
      <c r="J98" s="199">
        <v>0</v>
      </c>
      <c r="K98" s="199">
        <v>0.31</v>
      </c>
      <c r="L98" s="199">
        <v>18.8</v>
      </c>
      <c r="M98" s="199">
        <v>0.92</v>
      </c>
      <c r="N98" s="199">
        <v>1.18</v>
      </c>
      <c r="O98" s="199">
        <v>0</v>
      </c>
      <c r="P98" s="199">
        <v>1.1000000000000001</v>
      </c>
      <c r="Q98" s="199">
        <v>0.17</v>
      </c>
      <c r="R98" s="199">
        <v>0.42</v>
      </c>
      <c r="S98" s="199">
        <v>0.26</v>
      </c>
      <c r="T98" s="199">
        <v>0</v>
      </c>
      <c r="U98" s="199">
        <v>4.18</v>
      </c>
      <c r="V98" s="199">
        <v>0.14000000000000001</v>
      </c>
      <c r="W98" s="199">
        <v>0.46</v>
      </c>
      <c r="X98" s="199">
        <v>1.47</v>
      </c>
      <c r="Y98" s="199">
        <v>0</v>
      </c>
      <c r="Z98" s="199">
        <v>2.52</v>
      </c>
      <c r="AA98" s="199">
        <v>0.7</v>
      </c>
      <c r="AB98" s="199">
        <v>0</v>
      </c>
      <c r="AC98" s="199">
        <v>0.46</v>
      </c>
      <c r="AD98" s="199">
        <v>8.9</v>
      </c>
      <c r="AE98" s="199">
        <v>0</v>
      </c>
      <c r="AF98" s="199">
        <v>0</v>
      </c>
      <c r="AG98" s="199">
        <v>0</v>
      </c>
      <c r="AH98" s="199">
        <v>0</v>
      </c>
      <c r="AI98" s="199">
        <v>20.89</v>
      </c>
      <c r="AJ98" s="199">
        <v>0</v>
      </c>
      <c r="AK98" s="199">
        <v>0</v>
      </c>
      <c r="AL98" s="199">
        <v>0</v>
      </c>
      <c r="AM98" s="199">
        <v>0</v>
      </c>
      <c r="AN98" s="199">
        <v>0</v>
      </c>
      <c r="AO98" s="199">
        <v>178.8</v>
      </c>
      <c r="AP98" s="199">
        <v>7.61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2.999750000000001E-2</v>
      </c>
      <c r="E99">
        <f t="shared" si="0"/>
        <v>0</v>
      </c>
      <c r="F99">
        <f t="shared" si="0"/>
        <v>5.8739999999999813E-2</v>
      </c>
      <c r="G99">
        <f t="shared" si="0"/>
        <v>4.6699999999999894E-2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7.4399999999999883E-3</v>
      </c>
      <c r="L99">
        <f t="shared" si="0"/>
        <v>0.45119999999999932</v>
      </c>
      <c r="M99">
        <f t="shared" si="0"/>
        <v>2.2080000000000034E-2</v>
      </c>
      <c r="N99">
        <f t="shared" si="0"/>
        <v>2.8320000000000067E-2</v>
      </c>
      <c r="O99">
        <f t="shared" si="0"/>
        <v>0</v>
      </c>
      <c r="P99">
        <f t="shared" si="0"/>
        <v>2.6342499999999977E-2</v>
      </c>
      <c r="Q99">
        <f t="shared" si="0"/>
        <v>4.0799999999999994E-3</v>
      </c>
      <c r="R99">
        <f t="shared" si="0"/>
        <v>9.9525000000000238E-3</v>
      </c>
      <c r="S99">
        <f t="shared" si="0"/>
        <v>6.2400000000000112E-3</v>
      </c>
      <c r="T99">
        <f t="shared" si="0"/>
        <v>0</v>
      </c>
      <c r="U99">
        <f t="shared" si="0"/>
        <v>0.10032000000000013</v>
      </c>
      <c r="V99">
        <f t="shared" si="0"/>
        <v>3.360000000000004E-3</v>
      </c>
      <c r="W99">
        <f t="shared" si="0"/>
        <v>1.0995000000000013E-2</v>
      </c>
      <c r="X99">
        <f t="shared" si="0"/>
        <v>3.5279999999999978E-2</v>
      </c>
      <c r="Y99">
        <f t="shared" si="0"/>
        <v>0</v>
      </c>
      <c r="Z99">
        <f t="shared" si="0"/>
        <v>6.0480000000000103E-2</v>
      </c>
      <c r="AA99">
        <f t="shared" si="0"/>
        <v>1.680000000000003E-2</v>
      </c>
      <c r="AB99">
        <f t="shared" si="0"/>
        <v>0</v>
      </c>
      <c r="AC99">
        <f t="shared" si="0"/>
        <v>0.2860600000000002</v>
      </c>
      <c r="AD99">
        <f t="shared" si="0"/>
        <v>2.0917500000000006E-2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0.49187000000000081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4.2448249999999987</v>
      </c>
      <c r="AP99">
        <f t="shared" si="0"/>
        <v>5.1650000000000036E-2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-5.7949999999999999</v>
      </c>
      <c r="G6" s="124">
        <v>-5.7949999999999999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5.7949999999999999</v>
      </c>
      <c r="AF6" s="124">
        <v>0</v>
      </c>
      <c r="AG6" s="124">
        <v>0</v>
      </c>
      <c r="AH6" s="124">
        <v>0</v>
      </c>
      <c r="AI6" s="124">
        <v>5.7949999999999999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5.7949999999999999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-5.7949999999999999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57.95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57.95</v>
      </c>
      <c r="DF6" s="123">
        <f t="shared" si="31"/>
        <v>5.7949999999999999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-5.7949999999999999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-22.327999999999999</v>
      </c>
      <c r="G7" s="124">
        <v>-22.327999999999999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22.327999999999999</v>
      </c>
      <c r="AF7" s="124">
        <v>0</v>
      </c>
      <c r="AG7" s="124">
        <v>0</v>
      </c>
      <c r="AH7" s="124">
        <v>0</v>
      </c>
      <c r="AI7" s="124">
        <v>22.327999999999999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22.327999999999999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-22.327999999999999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223.28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223.28</v>
      </c>
      <c r="DF7" s="123">
        <f t="shared" si="31"/>
        <v>22.327999999999999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-22.327999999999999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-33.695</v>
      </c>
      <c r="G8" s="124">
        <v>-33.695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33.695</v>
      </c>
      <c r="AF8" s="124">
        <v>0</v>
      </c>
      <c r="AG8" s="124">
        <v>0</v>
      </c>
      <c r="AH8" s="124">
        <v>0</v>
      </c>
      <c r="AI8" s="124">
        <v>33.695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33.695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-33.695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336.95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336.95</v>
      </c>
      <c r="DF8" s="123">
        <f t="shared" si="31"/>
        <v>33.695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-33.695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-47.683</v>
      </c>
      <c r="G9" s="124">
        <v>-47.683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47.683</v>
      </c>
      <c r="AF9" s="124">
        <v>0</v>
      </c>
      <c r="AG9" s="124">
        <v>0</v>
      </c>
      <c r="AH9" s="124">
        <v>0</v>
      </c>
      <c r="AI9" s="124">
        <v>47.683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47.683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-47.683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476.83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476.83</v>
      </c>
      <c r="DF9" s="123">
        <f t="shared" si="31"/>
        <v>47.683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-47.683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-61.692999999999998</v>
      </c>
      <c r="G10" s="124">
        <v>-61.692999999999998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61.692999999999998</v>
      </c>
      <c r="AF10" s="124">
        <v>0</v>
      </c>
      <c r="AG10" s="124">
        <v>0</v>
      </c>
      <c r="AH10" s="124">
        <v>0</v>
      </c>
      <c r="AI10" s="124">
        <v>61.692999999999998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61.692999999999998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-61.692999999999998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616.92999999999995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616.92999999999995</v>
      </c>
      <c r="DF10" s="123">
        <f t="shared" si="31"/>
        <v>61.692999999999998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-61.692999999999998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-68.628</v>
      </c>
      <c r="G11" s="124">
        <v>-68.628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68.628</v>
      </c>
      <c r="AF11" s="124">
        <v>0</v>
      </c>
      <c r="AG11" s="124">
        <v>0</v>
      </c>
      <c r="AH11" s="124">
        <v>0</v>
      </c>
      <c r="AI11" s="124">
        <v>68.628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68.628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-68.628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686.28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686.28</v>
      </c>
      <c r="DF11" s="123">
        <f t="shared" si="31"/>
        <v>68.628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-68.628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-85.923000000000002</v>
      </c>
      <c r="G12" s="124">
        <v>-85.923000000000002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85.923000000000002</v>
      </c>
      <c r="AF12" s="124">
        <v>0</v>
      </c>
      <c r="AG12" s="124">
        <v>0</v>
      </c>
      <c r="AH12" s="124">
        <v>0</v>
      </c>
      <c r="AI12" s="124">
        <v>85.923000000000002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85.923000000000002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-85.923000000000002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859.23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859.23</v>
      </c>
      <c r="DF12" s="123">
        <f t="shared" si="31"/>
        <v>85.923000000000002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-85.923000000000002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-103.258</v>
      </c>
      <c r="G13" s="124">
        <v>-103.258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103.258</v>
      </c>
      <c r="AF13" s="124">
        <v>0</v>
      </c>
      <c r="AG13" s="124">
        <v>0</v>
      </c>
      <c r="AH13" s="124">
        <v>0</v>
      </c>
      <c r="AI13" s="124">
        <v>103.258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103.258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-103.258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1032.58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1032.58</v>
      </c>
      <c r="DF13" s="123">
        <f t="shared" si="31"/>
        <v>103.258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-103.258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-122.11799999999999</v>
      </c>
      <c r="G14" s="124">
        <v>-122.11799999999999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122.11799999999999</v>
      </c>
      <c r="AF14" s="124">
        <v>0</v>
      </c>
      <c r="AG14" s="124">
        <v>0</v>
      </c>
      <c r="AH14" s="124">
        <v>0</v>
      </c>
      <c r="AI14" s="124">
        <v>122.11799999999999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122.11799999999999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-122.11799999999999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1221.1799999999998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1221.1799999999998</v>
      </c>
      <c r="DF14" s="123">
        <f t="shared" si="31"/>
        <v>122.11799999999999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-122.11799999999999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-153.85300000000001</v>
      </c>
      <c r="G15" s="124">
        <v>-153.85300000000001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153.85300000000001</v>
      </c>
      <c r="AF15" s="124">
        <v>0</v>
      </c>
      <c r="AG15" s="124">
        <v>0</v>
      </c>
      <c r="AH15" s="124">
        <v>0</v>
      </c>
      <c r="AI15" s="124">
        <v>153.85300000000001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153.85300000000001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-153.85300000000001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1538.5300000000002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1538.5300000000002</v>
      </c>
      <c r="DF15" s="123">
        <f t="shared" si="31"/>
        <v>153.85300000000001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-153.85300000000001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-171.45699999999999</v>
      </c>
      <c r="G16" s="124">
        <v>-171.45699999999999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171.45699999999999</v>
      </c>
      <c r="AF16" s="124">
        <v>0</v>
      </c>
      <c r="AG16" s="124">
        <v>0</v>
      </c>
      <c r="AH16" s="124">
        <v>0</v>
      </c>
      <c r="AI16" s="124">
        <v>171.45699999999999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171.45699999999999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-171.45699999999999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1714.57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1714.57</v>
      </c>
      <c r="DF16" s="123">
        <f t="shared" si="31"/>
        <v>171.45699999999999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-171.45699999999999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-189.48699999999999</v>
      </c>
      <c r="G17" s="124">
        <v>-189.48699999999999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189.48699999999999</v>
      </c>
      <c r="AF17" s="124">
        <v>0</v>
      </c>
      <c r="AG17" s="124">
        <v>0</v>
      </c>
      <c r="AH17" s="124">
        <v>0</v>
      </c>
      <c r="AI17" s="124">
        <v>189.48699999999999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189.48699999999999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-189.48699999999999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1894.87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1894.87</v>
      </c>
      <c r="DF17" s="123">
        <f t="shared" si="31"/>
        <v>189.48699999999999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-189.48699999999999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-203.797</v>
      </c>
      <c r="G18" s="124">
        <v>-203.797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203.797</v>
      </c>
      <c r="AF18" s="124">
        <v>0</v>
      </c>
      <c r="AG18" s="124">
        <v>0</v>
      </c>
      <c r="AH18" s="124">
        <v>0</v>
      </c>
      <c r="AI18" s="124">
        <v>203.797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203.797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-203.797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2037.97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2037.97</v>
      </c>
      <c r="DF18" s="123">
        <f t="shared" si="31"/>
        <v>203.797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-203.797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-195</v>
      </c>
      <c r="G19" s="124">
        <v>-195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195</v>
      </c>
      <c r="AF19" s="124">
        <v>0</v>
      </c>
      <c r="AG19" s="124">
        <v>0</v>
      </c>
      <c r="AH19" s="124">
        <v>0</v>
      </c>
      <c r="AI19" s="124">
        <v>195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195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-195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1950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1950</v>
      </c>
      <c r="DF19" s="123">
        <f t="shared" si="31"/>
        <v>195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-195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-176</v>
      </c>
      <c r="G20" s="124">
        <v>-176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176</v>
      </c>
      <c r="AF20" s="124">
        <v>0</v>
      </c>
      <c r="AG20" s="124">
        <v>0</v>
      </c>
      <c r="AH20" s="124">
        <v>0</v>
      </c>
      <c r="AI20" s="124">
        <v>176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176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-176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1760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1760</v>
      </c>
      <c r="DF20" s="123">
        <f t="shared" si="31"/>
        <v>176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-176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-163</v>
      </c>
      <c r="G21" s="124">
        <v>-163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163</v>
      </c>
      <c r="AF21" s="124">
        <v>0</v>
      </c>
      <c r="AG21" s="124">
        <v>0</v>
      </c>
      <c r="AH21" s="124">
        <v>0</v>
      </c>
      <c r="AI21" s="124">
        <v>163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163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-163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1630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1630</v>
      </c>
      <c r="DF21" s="123">
        <f t="shared" si="31"/>
        <v>163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-163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-129</v>
      </c>
      <c r="G22" s="124">
        <v>-129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129</v>
      </c>
      <c r="AF22" s="124">
        <v>0</v>
      </c>
      <c r="AG22" s="124">
        <v>0</v>
      </c>
      <c r="AH22" s="124">
        <v>0</v>
      </c>
      <c r="AI22" s="124">
        <v>129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129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-129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1290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1290</v>
      </c>
      <c r="DF22" s="123">
        <f t="shared" si="31"/>
        <v>129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-129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-96</v>
      </c>
      <c r="G23" s="124">
        <v>-96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96</v>
      </c>
      <c r="AF23" s="124">
        <v>0</v>
      </c>
      <c r="AG23" s="124">
        <v>0</v>
      </c>
      <c r="AH23" s="124">
        <v>0</v>
      </c>
      <c r="AI23" s="124">
        <v>96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96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-96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960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960</v>
      </c>
      <c r="DF23" s="123">
        <f t="shared" si="31"/>
        <v>96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-96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-76</v>
      </c>
      <c r="G24" s="124">
        <v>-76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76</v>
      </c>
      <c r="AF24" s="124">
        <v>0</v>
      </c>
      <c r="AG24" s="124">
        <v>0</v>
      </c>
      <c r="AH24" s="124">
        <v>0</v>
      </c>
      <c r="AI24" s="124">
        <v>76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76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-76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760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760</v>
      </c>
      <c r="DF24" s="123">
        <f t="shared" si="31"/>
        <v>76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-76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-35</v>
      </c>
      <c r="G25" s="124">
        <v>-35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35</v>
      </c>
      <c r="AF25" s="124">
        <v>0</v>
      </c>
      <c r="AG25" s="124">
        <v>0</v>
      </c>
      <c r="AH25" s="124">
        <v>0</v>
      </c>
      <c r="AI25" s="124">
        <v>35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35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-35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350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350</v>
      </c>
      <c r="DF25" s="123">
        <f t="shared" si="31"/>
        <v>35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-35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-14</v>
      </c>
      <c r="G58" s="124">
        <v>-14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14</v>
      </c>
      <c r="AF58" s="124">
        <v>0</v>
      </c>
      <c r="AG58" s="124">
        <v>0</v>
      </c>
      <c r="AH58" s="124">
        <v>0</v>
      </c>
      <c r="AI58" s="124">
        <v>14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14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-14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140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140</v>
      </c>
      <c r="DF58" s="123">
        <f t="shared" si="31"/>
        <v>14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-14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-60</v>
      </c>
      <c r="G59" s="124">
        <v>-60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60</v>
      </c>
      <c r="AF59" s="124">
        <v>0</v>
      </c>
      <c r="AG59" s="124">
        <v>0</v>
      </c>
      <c r="AH59" s="124">
        <v>0</v>
      </c>
      <c r="AI59" s="124">
        <v>60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60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-60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600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600</v>
      </c>
      <c r="DF59" s="123">
        <f t="shared" si="31"/>
        <v>60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-60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-80</v>
      </c>
      <c r="G60" s="124">
        <v>-80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80</v>
      </c>
      <c r="AF60" s="124">
        <v>0</v>
      </c>
      <c r="AG60" s="124">
        <v>0</v>
      </c>
      <c r="AH60" s="124">
        <v>0</v>
      </c>
      <c r="AI60" s="124">
        <v>80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800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800</v>
      </c>
      <c r="DF60" s="123">
        <f t="shared" si="31"/>
        <v>80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-80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-95.290999999999997</v>
      </c>
      <c r="G61" s="124">
        <v>-95.290999999999997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95.290999999999997</v>
      </c>
      <c r="AF61" s="124">
        <v>0</v>
      </c>
      <c r="AG61" s="124">
        <v>0</v>
      </c>
      <c r="AH61" s="124">
        <v>0</v>
      </c>
      <c r="AI61" s="124">
        <v>95.290999999999997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95.290999999999997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-95.290999999999997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952.91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952.91</v>
      </c>
      <c r="DF61" s="123">
        <f t="shared" si="31"/>
        <v>95.290999999999997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-95.290999999999997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-65.337000000000003</v>
      </c>
      <c r="G62" s="124">
        <v>-65.337000000000003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65.337000000000003</v>
      </c>
      <c r="AF62" s="124">
        <v>0</v>
      </c>
      <c r="AG62" s="124">
        <v>0</v>
      </c>
      <c r="AH62" s="124">
        <v>0</v>
      </c>
      <c r="AI62" s="124">
        <v>65.337000000000003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65.337000000000003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-65.337000000000003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653.37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653.37</v>
      </c>
      <c r="DF62" s="123">
        <f t="shared" si="31"/>
        <v>65.337000000000003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-65.337000000000003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-44.536000000000001</v>
      </c>
      <c r="G63" s="124">
        <v>-44.536000000000001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44.536000000000001</v>
      </c>
      <c r="AF63" s="124">
        <v>0</v>
      </c>
      <c r="AG63" s="124">
        <v>0</v>
      </c>
      <c r="AH63" s="124">
        <v>0</v>
      </c>
      <c r="AI63" s="124">
        <v>44.536000000000001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44.536000000000001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-44.536000000000001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445.36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445.36</v>
      </c>
      <c r="DF63" s="123">
        <f t="shared" si="31"/>
        <v>44.536000000000001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-44.536000000000001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-20.408999999999999</v>
      </c>
      <c r="G64" s="124">
        <v>-20.408999999999999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20.408999999999999</v>
      </c>
      <c r="AF64" s="124">
        <v>0</v>
      </c>
      <c r="AG64" s="124">
        <v>0</v>
      </c>
      <c r="AH64" s="124">
        <v>0</v>
      </c>
      <c r="AI64" s="124">
        <v>20.408999999999999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20.408999999999999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-20.408999999999999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204.08999999999997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204.08999999999997</v>
      </c>
      <c r="DF64" s="123">
        <f t="shared" si="31"/>
        <v>20.408999999999999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-20.408999999999999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-2.0259999999999998</v>
      </c>
      <c r="G65" s="124">
        <v>-2.0259999999999998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2.0259999999999998</v>
      </c>
      <c r="AF65" s="124">
        <v>0</v>
      </c>
      <c r="AG65" s="124">
        <v>0</v>
      </c>
      <c r="AH65" s="124">
        <v>0</v>
      </c>
      <c r="AI65" s="124">
        <v>2.0259999999999998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2.0259999999999998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-2.0259999999999998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20.259999999999998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20.259999999999998</v>
      </c>
      <c r="DF65" s="123">
        <f t="shared" si="31"/>
        <v>2.0259999999999998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-2.0259999999999998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-1.411</v>
      </c>
      <c r="G72" s="124">
        <v>-1.411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1.411</v>
      </c>
      <c r="AF72" s="124">
        <v>0</v>
      </c>
      <c r="AG72" s="124">
        <v>0</v>
      </c>
      <c r="AH72" s="124">
        <v>0</v>
      </c>
      <c r="AI72" s="124">
        <v>1.411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1.411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-1.411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14.11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14.11</v>
      </c>
      <c r="DF72" s="123">
        <f t="shared" si="59"/>
        <v>1.411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-1.411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-14.215999999999999</v>
      </c>
      <c r="G73" s="124">
        <v>-14.215999999999999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14.215999999999999</v>
      </c>
      <c r="AF73" s="124">
        <v>0</v>
      </c>
      <c r="AG73" s="124">
        <v>0</v>
      </c>
      <c r="AH73" s="124">
        <v>0</v>
      </c>
      <c r="AI73" s="124">
        <v>14.215999999999999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14.215999999999999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-14.215999999999999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142.16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142.16</v>
      </c>
      <c r="DF73" s="123">
        <f t="shared" si="59"/>
        <v>14.215999999999999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-14.215999999999999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-21.420999999999999</v>
      </c>
      <c r="G74" s="124">
        <v>-21.420999999999999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21.420999999999999</v>
      </c>
      <c r="AF74" s="124">
        <v>0</v>
      </c>
      <c r="AG74" s="124">
        <v>0</v>
      </c>
      <c r="AH74" s="124">
        <v>0</v>
      </c>
      <c r="AI74" s="124">
        <v>21.420999999999999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21.420999999999999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-21.420999999999999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214.20999999999998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214.20999999999998</v>
      </c>
      <c r="DF74" s="123">
        <f t="shared" si="59"/>
        <v>21.420999999999999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-21.420999999999999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-39.445999999999998</v>
      </c>
      <c r="G75" s="124">
        <v>-39.445999999999998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39.445999999999998</v>
      </c>
      <c r="AF75" s="124">
        <v>0</v>
      </c>
      <c r="AG75" s="124">
        <v>0</v>
      </c>
      <c r="AH75" s="124">
        <v>0</v>
      </c>
      <c r="AI75" s="124">
        <v>39.445999999999998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39.445999999999998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-39.445999999999998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394.46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394.46</v>
      </c>
      <c r="DF75" s="123">
        <f t="shared" si="59"/>
        <v>39.445999999999998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-39.445999999999998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-54.686999999999998</v>
      </c>
      <c r="G76" s="124">
        <v>-54.686999999999998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54.686999999999998</v>
      </c>
      <c r="AF76" s="124">
        <v>0</v>
      </c>
      <c r="AG76" s="124">
        <v>0</v>
      </c>
      <c r="AH76" s="124">
        <v>0</v>
      </c>
      <c r="AI76" s="124">
        <v>54.686999999999998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54.686999999999998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-54.686999999999998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546.87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546.87</v>
      </c>
      <c r="DF76" s="123">
        <f t="shared" si="59"/>
        <v>54.686999999999998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-54.686999999999998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-70.3</v>
      </c>
      <c r="G77" s="124">
        <v>-70.3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70.3</v>
      </c>
      <c r="AF77" s="124">
        <v>0</v>
      </c>
      <c r="AG77" s="124">
        <v>0</v>
      </c>
      <c r="AH77" s="124">
        <v>0</v>
      </c>
      <c r="AI77" s="124">
        <v>70.3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70.3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-70.3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703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703</v>
      </c>
      <c r="DF77" s="123">
        <f t="shared" si="59"/>
        <v>70.3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-70.3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-76.777000000000001</v>
      </c>
      <c r="G78" s="124">
        <v>-76.777000000000001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76.777000000000001</v>
      </c>
      <c r="AF78" s="124">
        <v>0</v>
      </c>
      <c r="AG78" s="124">
        <v>0</v>
      </c>
      <c r="AH78" s="124">
        <v>0</v>
      </c>
      <c r="AI78" s="124">
        <v>76.777000000000001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76.777000000000001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-76.777000000000001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767.77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767.77</v>
      </c>
      <c r="DF78" s="123">
        <f t="shared" si="59"/>
        <v>76.777000000000001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-76.777000000000001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-103.959</v>
      </c>
      <c r="G79" s="124">
        <v>-103.959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103.959</v>
      </c>
      <c r="AF79" s="124">
        <v>0</v>
      </c>
      <c r="AG79" s="124">
        <v>0</v>
      </c>
      <c r="AH79" s="124">
        <v>0</v>
      </c>
      <c r="AI79" s="124">
        <v>103.959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103.959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-103.959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1039.5900000000001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1039.5900000000001</v>
      </c>
      <c r="DF79" s="123">
        <f t="shared" si="59"/>
        <v>103.959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-103.959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-97.766000000000005</v>
      </c>
      <c r="G80" s="124">
        <v>-97.766000000000005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97.766000000000005</v>
      </c>
      <c r="AF80" s="124">
        <v>0</v>
      </c>
      <c r="AG80" s="124">
        <v>0</v>
      </c>
      <c r="AH80" s="124">
        <v>0</v>
      </c>
      <c r="AI80" s="124">
        <v>97.766000000000005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97.766000000000005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-97.766000000000005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977.66000000000008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977.66000000000008</v>
      </c>
      <c r="DF80" s="123">
        <f t="shared" si="59"/>
        <v>97.766000000000005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-97.766000000000005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-96.896000000000001</v>
      </c>
      <c r="G81" s="124">
        <v>-96.896000000000001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96.896000000000001</v>
      </c>
      <c r="AF81" s="124">
        <v>0</v>
      </c>
      <c r="AG81" s="124">
        <v>0</v>
      </c>
      <c r="AH81" s="124">
        <v>0</v>
      </c>
      <c r="AI81" s="124">
        <v>96.896000000000001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96.896000000000001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-96.896000000000001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968.96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968.96</v>
      </c>
      <c r="DF81" s="123">
        <f t="shared" si="59"/>
        <v>96.896000000000001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-96.896000000000001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-104.751</v>
      </c>
      <c r="G82" s="124">
        <v>-104.751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104.751</v>
      </c>
      <c r="AF82" s="124">
        <v>0</v>
      </c>
      <c r="AG82" s="124">
        <v>0</v>
      </c>
      <c r="AH82" s="124">
        <v>0</v>
      </c>
      <c r="AI82" s="124">
        <v>104.751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104.751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-104.751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1047.51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1047.51</v>
      </c>
      <c r="DF82" s="123">
        <f t="shared" si="59"/>
        <v>104.751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-104.751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-114.051</v>
      </c>
      <c r="G83" s="124">
        <v>-114.051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114.051</v>
      </c>
      <c r="AF83" s="124">
        <v>0</v>
      </c>
      <c r="AG83" s="124">
        <v>0</v>
      </c>
      <c r="AH83" s="124">
        <v>0</v>
      </c>
      <c r="AI83" s="124">
        <v>114.051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114.051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-114.051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1140.51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1140.51</v>
      </c>
      <c r="DF83" s="123">
        <f t="shared" si="59"/>
        <v>114.051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-114.051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-122.97799999999999</v>
      </c>
      <c r="G84" s="124">
        <v>-122.97799999999999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122.97799999999999</v>
      </c>
      <c r="AF84" s="124">
        <v>0</v>
      </c>
      <c r="AG84" s="124">
        <v>0</v>
      </c>
      <c r="AH84" s="124">
        <v>0</v>
      </c>
      <c r="AI84" s="124">
        <v>122.97799999999999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122.97799999999999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-122.97799999999999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1229.78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1229.78</v>
      </c>
      <c r="DF84" s="123">
        <f t="shared" si="59"/>
        <v>122.97799999999999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-122.97799999999999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-105.55200000000001</v>
      </c>
      <c r="G85" s="124">
        <v>-105.55200000000001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105.55200000000001</v>
      </c>
      <c r="AF85" s="124">
        <v>0</v>
      </c>
      <c r="AG85" s="124">
        <v>0</v>
      </c>
      <c r="AH85" s="124">
        <v>0</v>
      </c>
      <c r="AI85" s="124">
        <v>105.55200000000001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105.55200000000001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-105.55200000000001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1055.52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1055.52</v>
      </c>
      <c r="DF85" s="123">
        <f t="shared" si="59"/>
        <v>105.55200000000001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-105.55200000000001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-111.569</v>
      </c>
      <c r="G86" s="124">
        <v>-111.569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111.569</v>
      </c>
      <c r="AF86" s="124">
        <v>0</v>
      </c>
      <c r="AG86" s="124">
        <v>0</v>
      </c>
      <c r="AH86" s="124">
        <v>0</v>
      </c>
      <c r="AI86" s="124">
        <v>111.569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111.569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-111.569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1115.69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1115.69</v>
      </c>
      <c r="DF86" s="123">
        <f t="shared" si="59"/>
        <v>111.569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-111.569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-87.84</v>
      </c>
      <c r="G87" s="124">
        <v>-87.84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87.84</v>
      </c>
      <c r="AF87" s="124">
        <v>0</v>
      </c>
      <c r="AG87" s="124">
        <v>0</v>
      </c>
      <c r="AH87" s="124">
        <v>0</v>
      </c>
      <c r="AI87" s="124">
        <v>87.84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87.84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-87.84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878.40000000000009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878.40000000000009</v>
      </c>
      <c r="DF87" s="123">
        <f t="shared" si="59"/>
        <v>87.84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-87.84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-69.793000000000006</v>
      </c>
      <c r="G88" s="124">
        <v>-69.793000000000006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69.793000000000006</v>
      </c>
      <c r="AF88" s="124">
        <v>0</v>
      </c>
      <c r="AG88" s="124">
        <v>0</v>
      </c>
      <c r="AH88" s="124">
        <v>0</v>
      </c>
      <c r="AI88" s="124">
        <v>69.793000000000006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69.793000000000006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-69.793000000000006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697.93000000000006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697.93000000000006</v>
      </c>
      <c r="DF88" s="123">
        <f t="shared" si="59"/>
        <v>69.793000000000006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-69.793000000000006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-35.743000000000002</v>
      </c>
      <c r="G89" s="124">
        <v>-35.743000000000002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35.743000000000002</v>
      </c>
      <c r="AF89" s="124">
        <v>0</v>
      </c>
      <c r="AG89" s="124">
        <v>0</v>
      </c>
      <c r="AH89" s="124">
        <v>0</v>
      </c>
      <c r="AI89" s="124">
        <v>35.743000000000002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35.743000000000002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-35.743000000000002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357.43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357.43</v>
      </c>
      <c r="DF89" s="123">
        <f t="shared" si="59"/>
        <v>35.743000000000002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-35.743000000000002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0.96261750000000013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-0.96261750000000013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0.9626174999999999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0.9626174999999999</v>
      </c>
      <c r="DE99" s="128"/>
      <c r="DF99" s="123">
        <f t="shared" si="59"/>
        <v>0.96261750000000013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-0.96261750000000013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44676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44676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18.088000000000001</v>
      </c>
      <c r="C3" s="22">
        <f>B3</f>
        <v>18.088000000000001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7.5625928</v>
      </c>
      <c r="K3" s="23">
        <v>4.3230319999999995</v>
      </c>
      <c r="L3" s="23">
        <v>0</v>
      </c>
      <c r="M3" s="23">
        <v>0.92067919999999992</v>
      </c>
      <c r="N3" s="23">
        <v>5.2816960000000002</v>
      </c>
      <c r="O3" s="23">
        <f t="shared" ref="O3" si="0">$C3*I3/$I3</f>
        <v>18.088000000000001</v>
      </c>
      <c r="P3" s="24"/>
      <c r="Q3" s="81">
        <f>O3+P3</f>
        <v>18.088000000000001</v>
      </c>
      <c r="S3" s="78">
        <f t="shared" ref="S3:S66" si="1">J3</f>
        <v>7.5625928</v>
      </c>
      <c r="T3" s="78">
        <f t="shared" ref="T3:T66" si="2">K3</f>
        <v>4.3230319999999995</v>
      </c>
      <c r="U3" s="78">
        <f t="shared" ref="U3:U66" si="3">L3</f>
        <v>0</v>
      </c>
      <c r="V3" s="78">
        <f t="shared" ref="V3:V66" si="4">M3</f>
        <v>0.92067919999999992</v>
      </c>
      <c r="W3" s="78">
        <f t="shared" ref="W3:W66" si="5">N3</f>
        <v>5.2816960000000002</v>
      </c>
    </row>
    <row r="4" spans="1:23">
      <c r="A4" s="8" t="s">
        <v>46</v>
      </c>
      <c r="B4" s="22">
        <v>18.2</v>
      </c>
      <c r="C4" s="22">
        <f t="shared" ref="C4:C67" si="6">B4</f>
        <v>18.2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7.6094199999999992</v>
      </c>
      <c r="K4" s="23">
        <v>4.3497999999999992</v>
      </c>
      <c r="L4" s="23">
        <v>0</v>
      </c>
      <c r="M4" s="23">
        <v>0.92637999999999976</v>
      </c>
      <c r="N4" s="23">
        <v>5.3143999999999982</v>
      </c>
      <c r="O4" s="23">
        <f t="shared" ref="O4:O67" si="8">$C4*I4/$I4</f>
        <v>18.2</v>
      </c>
      <c r="P4" s="24"/>
      <c r="Q4" s="81">
        <f t="shared" ref="Q4:Q67" si="9">O4+P4</f>
        <v>18.2</v>
      </c>
      <c r="S4" s="78">
        <f t="shared" si="1"/>
        <v>7.6094199999999992</v>
      </c>
      <c r="T4" s="78">
        <f t="shared" si="2"/>
        <v>4.3497999999999992</v>
      </c>
      <c r="U4" s="78">
        <f t="shared" si="3"/>
        <v>0</v>
      </c>
      <c r="V4" s="78">
        <f t="shared" si="4"/>
        <v>0.92637999999999976</v>
      </c>
      <c r="W4" s="78">
        <f t="shared" si="5"/>
        <v>5.3143999999999982</v>
      </c>
    </row>
    <row r="5" spans="1:23">
      <c r="A5" s="8" t="s">
        <v>47</v>
      </c>
      <c r="B5" s="22">
        <v>17.452000000000002</v>
      </c>
      <c r="C5" s="22">
        <f t="shared" si="6"/>
        <v>17.452000000000002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7.296681200000001</v>
      </c>
      <c r="K5" s="23">
        <v>4.1710279999999997</v>
      </c>
      <c r="L5" s="23">
        <v>0</v>
      </c>
      <c r="M5" s="23">
        <v>0.88830679999999984</v>
      </c>
      <c r="N5" s="23">
        <v>5.0959839999999996</v>
      </c>
      <c r="O5" s="23">
        <f t="shared" si="8"/>
        <v>17.452000000000002</v>
      </c>
      <c r="P5" s="24"/>
      <c r="Q5" s="81">
        <f t="shared" si="9"/>
        <v>17.452000000000002</v>
      </c>
      <c r="S5" s="78">
        <f t="shared" si="1"/>
        <v>7.296681200000001</v>
      </c>
      <c r="T5" s="78">
        <f t="shared" si="2"/>
        <v>4.1710279999999997</v>
      </c>
      <c r="U5" s="78">
        <f t="shared" si="3"/>
        <v>0</v>
      </c>
      <c r="V5" s="78">
        <f t="shared" si="4"/>
        <v>0.88830679999999984</v>
      </c>
      <c r="W5" s="78">
        <f t="shared" si="5"/>
        <v>5.0959839999999996</v>
      </c>
    </row>
    <row r="6" spans="1:23">
      <c r="A6" s="8" t="s">
        <v>48</v>
      </c>
      <c r="B6" s="22">
        <v>17.3</v>
      </c>
      <c r="C6" s="22">
        <f t="shared" si="6"/>
        <v>17.3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7.2331300000000001</v>
      </c>
      <c r="K6" s="23">
        <v>4.1346999999999987</v>
      </c>
      <c r="L6" s="23">
        <v>0</v>
      </c>
      <c r="M6" s="23">
        <v>0.88056999999999985</v>
      </c>
      <c r="N6" s="23">
        <v>5.0515999999999996</v>
      </c>
      <c r="O6" s="23">
        <f t="shared" si="8"/>
        <v>17.3</v>
      </c>
      <c r="P6" s="24"/>
      <c r="Q6" s="81">
        <f t="shared" si="9"/>
        <v>17.3</v>
      </c>
      <c r="S6" s="78">
        <f t="shared" si="1"/>
        <v>7.2331300000000001</v>
      </c>
      <c r="T6" s="78">
        <f t="shared" si="2"/>
        <v>4.1346999999999987</v>
      </c>
      <c r="U6" s="78">
        <f t="shared" si="3"/>
        <v>0</v>
      </c>
      <c r="V6" s="78">
        <f t="shared" si="4"/>
        <v>0.88056999999999985</v>
      </c>
      <c r="W6" s="78">
        <f t="shared" si="5"/>
        <v>5.0515999999999996</v>
      </c>
    </row>
    <row r="7" spans="1:23">
      <c r="A7" s="8" t="s">
        <v>49</v>
      </c>
      <c r="B7" s="22">
        <v>17.876000000000001</v>
      </c>
      <c r="C7" s="22">
        <f t="shared" si="6"/>
        <v>17.876000000000001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7.4739555999999991</v>
      </c>
      <c r="K7" s="23">
        <v>4.2723639999999996</v>
      </c>
      <c r="L7" s="23">
        <v>0</v>
      </c>
      <c r="M7" s="23">
        <v>0.90988839999999993</v>
      </c>
      <c r="N7" s="23">
        <v>5.2197919999999991</v>
      </c>
      <c r="O7" s="23">
        <f t="shared" si="8"/>
        <v>17.876000000000001</v>
      </c>
      <c r="P7" s="24"/>
      <c r="Q7" s="81">
        <f t="shared" si="9"/>
        <v>17.876000000000001</v>
      </c>
      <c r="S7" s="78">
        <f t="shared" si="1"/>
        <v>7.4739555999999991</v>
      </c>
      <c r="T7" s="78">
        <f t="shared" si="2"/>
        <v>4.2723639999999996</v>
      </c>
      <c r="U7" s="78">
        <f t="shared" si="3"/>
        <v>0</v>
      </c>
      <c r="V7" s="78">
        <f t="shared" si="4"/>
        <v>0.90988839999999993</v>
      </c>
      <c r="W7" s="78">
        <f t="shared" si="5"/>
        <v>5.2197919999999991</v>
      </c>
    </row>
    <row r="8" spans="1:23">
      <c r="A8" s="8" t="s">
        <v>50</v>
      </c>
      <c r="B8" s="22">
        <v>17.931999999999999</v>
      </c>
      <c r="C8" s="22">
        <f t="shared" si="6"/>
        <v>17.931999999999999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7.4973691999999987</v>
      </c>
      <c r="K8" s="23">
        <v>4.285747999999999</v>
      </c>
      <c r="L8" s="23">
        <v>0</v>
      </c>
      <c r="M8" s="23">
        <v>0.91273879999999974</v>
      </c>
      <c r="N8" s="23">
        <v>5.2361439999999986</v>
      </c>
      <c r="O8" s="23">
        <f t="shared" si="8"/>
        <v>17.931999999999999</v>
      </c>
      <c r="P8" s="24"/>
      <c r="Q8" s="81">
        <f t="shared" si="9"/>
        <v>17.931999999999999</v>
      </c>
      <c r="S8" s="78">
        <f t="shared" si="1"/>
        <v>7.4973691999999987</v>
      </c>
      <c r="T8" s="78">
        <f t="shared" si="2"/>
        <v>4.285747999999999</v>
      </c>
      <c r="U8" s="78">
        <f t="shared" si="3"/>
        <v>0</v>
      </c>
      <c r="V8" s="78">
        <f t="shared" si="4"/>
        <v>0.91273879999999974</v>
      </c>
      <c r="W8" s="78">
        <f t="shared" si="5"/>
        <v>5.2361439999999986</v>
      </c>
    </row>
    <row r="9" spans="1:23">
      <c r="A9" s="8" t="s">
        <v>51</v>
      </c>
      <c r="B9" s="22">
        <v>17.396000000000001</v>
      </c>
      <c r="C9" s="22">
        <f t="shared" si="6"/>
        <v>17.396000000000001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7.2732675999999996</v>
      </c>
      <c r="K9" s="23">
        <v>4.1576439999999995</v>
      </c>
      <c r="L9" s="23">
        <v>0</v>
      </c>
      <c r="M9" s="23">
        <v>0.88545639999999992</v>
      </c>
      <c r="N9" s="23">
        <v>5.0796319999999993</v>
      </c>
      <c r="O9" s="23">
        <f t="shared" si="8"/>
        <v>17.396000000000001</v>
      </c>
      <c r="P9" s="24"/>
      <c r="Q9" s="81">
        <f t="shared" si="9"/>
        <v>17.396000000000001</v>
      </c>
      <c r="S9" s="78">
        <f t="shared" si="1"/>
        <v>7.2732675999999996</v>
      </c>
      <c r="T9" s="78">
        <f t="shared" si="2"/>
        <v>4.1576439999999995</v>
      </c>
      <c r="U9" s="78">
        <f t="shared" si="3"/>
        <v>0</v>
      </c>
      <c r="V9" s="78">
        <f t="shared" si="4"/>
        <v>0.88545639999999992</v>
      </c>
      <c r="W9" s="78">
        <f t="shared" si="5"/>
        <v>5.0796319999999993</v>
      </c>
    </row>
    <row r="10" spans="1:23">
      <c r="A10" s="8" t="s">
        <v>52</v>
      </c>
      <c r="B10" s="22">
        <v>16.760000000000002</v>
      </c>
      <c r="C10" s="22">
        <f t="shared" si="6"/>
        <v>16.760000000000002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7.0073559999999997</v>
      </c>
      <c r="K10" s="23">
        <v>4.0056399999999996</v>
      </c>
      <c r="L10" s="23">
        <v>0</v>
      </c>
      <c r="M10" s="23">
        <v>0.85308399999999995</v>
      </c>
      <c r="N10" s="23">
        <v>4.8939199999999996</v>
      </c>
      <c r="O10" s="23">
        <f t="shared" si="8"/>
        <v>16.760000000000002</v>
      </c>
      <c r="P10" s="24"/>
      <c r="Q10" s="81">
        <f t="shared" si="9"/>
        <v>16.760000000000002</v>
      </c>
      <c r="S10" s="78">
        <f t="shared" si="1"/>
        <v>7.0073559999999997</v>
      </c>
      <c r="T10" s="78">
        <f t="shared" si="2"/>
        <v>4.0056399999999996</v>
      </c>
      <c r="U10" s="78">
        <f t="shared" si="3"/>
        <v>0</v>
      </c>
      <c r="V10" s="78">
        <f t="shared" si="4"/>
        <v>0.85308399999999995</v>
      </c>
      <c r="W10" s="78">
        <f t="shared" si="5"/>
        <v>4.8939199999999996</v>
      </c>
    </row>
    <row r="11" spans="1:23">
      <c r="A11" s="8" t="s">
        <v>53</v>
      </c>
      <c r="B11" s="22">
        <v>16.36</v>
      </c>
      <c r="C11" s="22">
        <f t="shared" si="6"/>
        <v>16.36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6.8401159999999992</v>
      </c>
      <c r="K11" s="23">
        <v>3.9100399999999991</v>
      </c>
      <c r="L11" s="23">
        <v>0</v>
      </c>
      <c r="M11" s="23">
        <v>0.8327239999999998</v>
      </c>
      <c r="N11" s="23">
        <v>4.7771199999999991</v>
      </c>
      <c r="O11" s="23">
        <f t="shared" si="8"/>
        <v>16.36</v>
      </c>
      <c r="P11" s="24"/>
      <c r="Q11" s="81">
        <f t="shared" si="9"/>
        <v>16.36</v>
      </c>
      <c r="S11" s="78">
        <f t="shared" si="1"/>
        <v>6.8401159999999992</v>
      </c>
      <c r="T11" s="78">
        <f t="shared" si="2"/>
        <v>3.9100399999999991</v>
      </c>
      <c r="U11" s="78">
        <f t="shared" si="3"/>
        <v>0</v>
      </c>
      <c r="V11" s="78">
        <f t="shared" si="4"/>
        <v>0.8327239999999998</v>
      </c>
      <c r="W11" s="78">
        <f t="shared" si="5"/>
        <v>4.7771199999999991</v>
      </c>
    </row>
    <row r="12" spans="1:23">
      <c r="A12" s="8" t="s">
        <v>54</v>
      </c>
      <c r="B12" s="22">
        <v>16.568000000000001</v>
      </c>
      <c r="C12" s="22">
        <f t="shared" si="6"/>
        <v>16.568000000000001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6.9270807999999997</v>
      </c>
      <c r="K12" s="23">
        <v>3.9597519999999999</v>
      </c>
      <c r="L12" s="23">
        <v>0</v>
      </c>
      <c r="M12" s="23">
        <v>0.84331119999999982</v>
      </c>
      <c r="N12" s="23">
        <v>4.8378559999999995</v>
      </c>
      <c r="O12" s="23">
        <f t="shared" si="8"/>
        <v>16.568000000000001</v>
      </c>
      <c r="P12" s="24"/>
      <c r="Q12" s="81">
        <f t="shared" si="9"/>
        <v>16.568000000000001</v>
      </c>
      <c r="S12" s="78">
        <f t="shared" si="1"/>
        <v>6.9270807999999997</v>
      </c>
      <c r="T12" s="78">
        <f t="shared" si="2"/>
        <v>3.9597519999999999</v>
      </c>
      <c r="U12" s="78">
        <f t="shared" si="3"/>
        <v>0</v>
      </c>
      <c r="V12" s="78">
        <f t="shared" si="4"/>
        <v>0.84331119999999982</v>
      </c>
      <c r="W12" s="78">
        <f t="shared" si="5"/>
        <v>4.8378559999999995</v>
      </c>
    </row>
    <row r="13" spans="1:23">
      <c r="A13" s="8" t="s">
        <v>55</v>
      </c>
      <c r="B13" s="22">
        <v>17.568000000000001</v>
      </c>
      <c r="C13" s="22">
        <f t="shared" si="6"/>
        <v>17.568000000000001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7.3451807999999996</v>
      </c>
      <c r="K13" s="23">
        <v>4.1987519999999998</v>
      </c>
      <c r="L13" s="23">
        <v>0</v>
      </c>
      <c r="M13" s="23">
        <v>0.89421119999999987</v>
      </c>
      <c r="N13" s="23">
        <v>5.1298559999999993</v>
      </c>
      <c r="O13" s="23">
        <f t="shared" si="8"/>
        <v>17.568000000000001</v>
      </c>
      <c r="P13" s="24"/>
      <c r="Q13" s="81">
        <f t="shared" si="9"/>
        <v>17.568000000000001</v>
      </c>
      <c r="S13" s="78">
        <f t="shared" si="1"/>
        <v>7.3451807999999996</v>
      </c>
      <c r="T13" s="78">
        <f t="shared" si="2"/>
        <v>4.1987519999999998</v>
      </c>
      <c r="U13" s="78">
        <f t="shared" si="3"/>
        <v>0</v>
      </c>
      <c r="V13" s="78">
        <f t="shared" si="4"/>
        <v>0.89421119999999987</v>
      </c>
      <c r="W13" s="78">
        <f t="shared" si="5"/>
        <v>5.1298559999999993</v>
      </c>
    </row>
    <row r="14" spans="1:23">
      <c r="A14" s="8" t="s">
        <v>56</v>
      </c>
      <c r="B14" s="22">
        <v>18.260000000000002</v>
      </c>
      <c r="C14" s="22">
        <f t="shared" si="6"/>
        <v>18.260000000000002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7.634506</v>
      </c>
      <c r="K14" s="23">
        <v>4.364139999999999</v>
      </c>
      <c r="L14" s="23">
        <v>0</v>
      </c>
      <c r="M14" s="23">
        <v>0.92943399999999998</v>
      </c>
      <c r="N14" s="23">
        <v>5.3319199999999993</v>
      </c>
      <c r="O14" s="23">
        <f t="shared" si="8"/>
        <v>18.260000000000002</v>
      </c>
      <c r="P14" s="24"/>
      <c r="Q14" s="81">
        <f t="shared" si="9"/>
        <v>18.260000000000002</v>
      </c>
      <c r="S14" s="78">
        <f t="shared" si="1"/>
        <v>7.634506</v>
      </c>
      <c r="T14" s="78">
        <f t="shared" si="2"/>
        <v>4.364139999999999</v>
      </c>
      <c r="U14" s="78">
        <f t="shared" si="3"/>
        <v>0</v>
      </c>
      <c r="V14" s="78">
        <f t="shared" si="4"/>
        <v>0.92943399999999998</v>
      </c>
      <c r="W14" s="78">
        <f t="shared" si="5"/>
        <v>5.3319199999999993</v>
      </c>
    </row>
    <row r="15" spans="1:23">
      <c r="A15" s="8" t="s">
        <v>57</v>
      </c>
      <c r="B15" s="22">
        <v>18.72</v>
      </c>
      <c r="C15" s="22">
        <f t="shared" si="6"/>
        <v>18.72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7.8268319999999987</v>
      </c>
      <c r="K15" s="23">
        <v>4.4740799999999989</v>
      </c>
      <c r="L15" s="23">
        <v>0</v>
      </c>
      <c r="M15" s="23">
        <v>0.95284799999999981</v>
      </c>
      <c r="N15" s="23">
        <v>5.4662399999999982</v>
      </c>
      <c r="O15" s="23">
        <f t="shared" si="8"/>
        <v>18.72</v>
      </c>
      <c r="P15" s="24"/>
      <c r="Q15" s="81">
        <f t="shared" si="9"/>
        <v>18.72</v>
      </c>
      <c r="S15" s="78">
        <f t="shared" si="1"/>
        <v>7.8268319999999987</v>
      </c>
      <c r="T15" s="78">
        <f t="shared" si="2"/>
        <v>4.4740799999999989</v>
      </c>
      <c r="U15" s="78">
        <f t="shared" si="3"/>
        <v>0</v>
      </c>
      <c r="V15" s="78">
        <f t="shared" si="4"/>
        <v>0.95284799999999981</v>
      </c>
      <c r="W15" s="78">
        <f t="shared" si="5"/>
        <v>5.4662399999999982</v>
      </c>
    </row>
    <row r="16" spans="1:23">
      <c r="A16" s="8" t="s">
        <v>58</v>
      </c>
      <c r="B16" s="22">
        <v>18.431999999999999</v>
      </c>
      <c r="C16" s="22">
        <f t="shared" si="6"/>
        <v>18.431999999999999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7.7064191999999991</v>
      </c>
      <c r="K16" s="23">
        <v>4.4052479999999985</v>
      </c>
      <c r="L16" s="23">
        <v>0</v>
      </c>
      <c r="M16" s="23">
        <v>0.93818879999999982</v>
      </c>
      <c r="N16" s="23">
        <v>5.3821439999999985</v>
      </c>
      <c r="O16" s="23">
        <f t="shared" si="8"/>
        <v>18.431999999999999</v>
      </c>
      <c r="P16" s="24"/>
      <c r="Q16" s="81">
        <f t="shared" si="9"/>
        <v>18.431999999999999</v>
      </c>
      <c r="S16" s="78">
        <f t="shared" si="1"/>
        <v>7.7064191999999991</v>
      </c>
      <c r="T16" s="78">
        <f t="shared" si="2"/>
        <v>4.4052479999999985</v>
      </c>
      <c r="U16" s="78">
        <f t="shared" si="3"/>
        <v>0</v>
      </c>
      <c r="V16" s="78">
        <f t="shared" si="4"/>
        <v>0.93818879999999982</v>
      </c>
      <c r="W16" s="78">
        <f t="shared" si="5"/>
        <v>5.3821439999999985</v>
      </c>
    </row>
    <row r="17" spans="1:23">
      <c r="A17" s="8" t="s">
        <v>59</v>
      </c>
      <c r="B17" s="22">
        <v>18.603999999999999</v>
      </c>
      <c r="C17" s="22">
        <f t="shared" si="6"/>
        <v>18.603999999999999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7.7783323999999991</v>
      </c>
      <c r="K17" s="23">
        <v>4.4463559999999989</v>
      </c>
      <c r="L17" s="23">
        <v>0</v>
      </c>
      <c r="M17" s="23">
        <v>0.94694359999999977</v>
      </c>
      <c r="N17" s="23">
        <v>5.4323679999999994</v>
      </c>
      <c r="O17" s="23">
        <f t="shared" si="8"/>
        <v>18.603999999999999</v>
      </c>
      <c r="P17" s="24"/>
      <c r="Q17" s="81">
        <f t="shared" si="9"/>
        <v>18.603999999999999</v>
      </c>
      <c r="S17" s="78">
        <f t="shared" si="1"/>
        <v>7.7783323999999991</v>
      </c>
      <c r="T17" s="78">
        <f t="shared" si="2"/>
        <v>4.4463559999999989</v>
      </c>
      <c r="U17" s="78">
        <f t="shared" si="3"/>
        <v>0</v>
      </c>
      <c r="V17" s="78">
        <f t="shared" si="4"/>
        <v>0.94694359999999977</v>
      </c>
      <c r="W17" s="78">
        <f t="shared" si="5"/>
        <v>5.4323679999999994</v>
      </c>
    </row>
    <row r="18" spans="1:23">
      <c r="A18" s="8" t="s">
        <v>60</v>
      </c>
      <c r="B18" s="22">
        <v>18.184000000000001</v>
      </c>
      <c r="C18" s="22">
        <f t="shared" si="6"/>
        <v>18.184000000000001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7.6027303999999996</v>
      </c>
      <c r="K18" s="23">
        <v>4.3459759999999994</v>
      </c>
      <c r="L18" s="23">
        <v>0</v>
      </c>
      <c r="M18" s="23">
        <v>0.92556559999999988</v>
      </c>
      <c r="N18" s="23">
        <v>5.3097279999999989</v>
      </c>
      <c r="O18" s="23">
        <f t="shared" si="8"/>
        <v>18.184000000000001</v>
      </c>
      <c r="P18" s="24"/>
      <c r="Q18" s="81">
        <f t="shared" si="9"/>
        <v>18.184000000000001</v>
      </c>
      <c r="S18" s="78">
        <f t="shared" si="1"/>
        <v>7.6027303999999996</v>
      </c>
      <c r="T18" s="78">
        <f t="shared" si="2"/>
        <v>4.3459759999999994</v>
      </c>
      <c r="U18" s="78">
        <f t="shared" si="3"/>
        <v>0</v>
      </c>
      <c r="V18" s="78">
        <f t="shared" si="4"/>
        <v>0.92556559999999988</v>
      </c>
      <c r="W18" s="78">
        <f t="shared" si="5"/>
        <v>5.3097279999999989</v>
      </c>
    </row>
    <row r="19" spans="1:23">
      <c r="A19" s="8" t="s">
        <v>61</v>
      </c>
      <c r="B19" s="22">
        <v>19.027999999999999</v>
      </c>
      <c r="C19" s="22">
        <f t="shared" si="6"/>
        <v>19.027999999999999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7.9556067999999982</v>
      </c>
      <c r="K19" s="23">
        <v>4.5476919999999987</v>
      </c>
      <c r="L19" s="23">
        <v>0</v>
      </c>
      <c r="M19" s="23">
        <v>0.96852519999999975</v>
      </c>
      <c r="N19" s="23">
        <v>5.5561759999999989</v>
      </c>
      <c r="O19" s="23">
        <f t="shared" si="8"/>
        <v>19.027999999999999</v>
      </c>
      <c r="P19" s="24"/>
      <c r="Q19" s="81">
        <f t="shared" si="9"/>
        <v>19.027999999999999</v>
      </c>
      <c r="S19" s="78">
        <f t="shared" si="1"/>
        <v>7.9556067999999982</v>
      </c>
      <c r="T19" s="78">
        <f t="shared" si="2"/>
        <v>4.5476919999999987</v>
      </c>
      <c r="U19" s="78">
        <f t="shared" si="3"/>
        <v>0</v>
      </c>
      <c r="V19" s="78">
        <f t="shared" si="4"/>
        <v>0.96852519999999975</v>
      </c>
      <c r="W19" s="78">
        <f t="shared" si="5"/>
        <v>5.5561759999999989</v>
      </c>
    </row>
    <row r="20" spans="1:23">
      <c r="A20" s="8" t="s">
        <v>62</v>
      </c>
      <c r="B20" s="22">
        <v>18.835999999999999</v>
      </c>
      <c r="C20" s="22">
        <f t="shared" si="6"/>
        <v>18.835999999999999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7.8753315999999982</v>
      </c>
      <c r="K20" s="23">
        <v>4.501803999999999</v>
      </c>
      <c r="L20" s="23">
        <v>0</v>
      </c>
      <c r="M20" s="23">
        <v>0.95875239999999973</v>
      </c>
      <c r="N20" s="23">
        <v>5.5001119999999988</v>
      </c>
      <c r="O20" s="23">
        <f t="shared" si="8"/>
        <v>18.835999999999999</v>
      </c>
      <c r="P20" s="24"/>
      <c r="Q20" s="81">
        <f t="shared" si="9"/>
        <v>18.835999999999999</v>
      </c>
      <c r="S20" s="78">
        <f t="shared" si="1"/>
        <v>7.8753315999999982</v>
      </c>
      <c r="T20" s="78">
        <f t="shared" si="2"/>
        <v>4.501803999999999</v>
      </c>
      <c r="U20" s="78">
        <f t="shared" si="3"/>
        <v>0</v>
      </c>
      <c r="V20" s="78">
        <f t="shared" si="4"/>
        <v>0.95875239999999973</v>
      </c>
      <c r="W20" s="78">
        <f t="shared" si="5"/>
        <v>5.5001119999999988</v>
      </c>
    </row>
    <row r="21" spans="1:23">
      <c r="A21" s="8" t="s">
        <v>63</v>
      </c>
      <c r="B21" s="22">
        <v>18.315999999999999</v>
      </c>
      <c r="C21" s="22">
        <f t="shared" si="6"/>
        <v>18.315999999999999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7.6579195999999987</v>
      </c>
      <c r="K21" s="23">
        <v>4.3775239999999993</v>
      </c>
      <c r="L21" s="23">
        <v>0</v>
      </c>
      <c r="M21" s="23">
        <v>0.93228439999999979</v>
      </c>
      <c r="N21" s="23">
        <v>5.3482719999999988</v>
      </c>
      <c r="O21" s="23">
        <f t="shared" si="8"/>
        <v>18.315999999999999</v>
      </c>
      <c r="P21" s="24"/>
      <c r="Q21" s="81">
        <f t="shared" si="9"/>
        <v>18.315999999999999</v>
      </c>
      <c r="S21" s="78">
        <f t="shared" si="1"/>
        <v>7.6579195999999987</v>
      </c>
      <c r="T21" s="78">
        <f t="shared" si="2"/>
        <v>4.3775239999999993</v>
      </c>
      <c r="U21" s="78">
        <f t="shared" si="3"/>
        <v>0</v>
      </c>
      <c r="V21" s="78">
        <f t="shared" si="4"/>
        <v>0.93228439999999979</v>
      </c>
      <c r="W21" s="78">
        <f t="shared" si="5"/>
        <v>5.3482719999999988</v>
      </c>
    </row>
    <row r="22" spans="1:23">
      <c r="A22" s="8" t="s">
        <v>64</v>
      </c>
      <c r="B22" s="22">
        <v>18.315999999999999</v>
      </c>
      <c r="C22" s="22">
        <f t="shared" si="6"/>
        <v>18.315999999999999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7.6579195999999987</v>
      </c>
      <c r="K22" s="23">
        <v>4.3775239999999993</v>
      </c>
      <c r="L22" s="23">
        <v>0</v>
      </c>
      <c r="M22" s="23">
        <v>0.93228439999999979</v>
      </c>
      <c r="N22" s="23">
        <v>5.3482719999999988</v>
      </c>
      <c r="O22" s="23">
        <f t="shared" si="8"/>
        <v>18.315999999999999</v>
      </c>
      <c r="P22" s="24"/>
      <c r="Q22" s="81">
        <f t="shared" si="9"/>
        <v>18.315999999999999</v>
      </c>
      <c r="S22" s="78">
        <f t="shared" si="1"/>
        <v>7.6579195999999987</v>
      </c>
      <c r="T22" s="78">
        <f t="shared" si="2"/>
        <v>4.3775239999999993</v>
      </c>
      <c r="U22" s="78">
        <f t="shared" si="3"/>
        <v>0</v>
      </c>
      <c r="V22" s="78">
        <f t="shared" si="4"/>
        <v>0.93228439999999979</v>
      </c>
      <c r="W22" s="78">
        <f t="shared" si="5"/>
        <v>5.3482719999999988</v>
      </c>
    </row>
    <row r="23" spans="1:23">
      <c r="A23" s="8" t="s">
        <v>65</v>
      </c>
      <c r="B23" s="22">
        <v>19.16</v>
      </c>
      <c r="C23" s="22">
        <f t="shared" si="6"/>
        <v>19.16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8.0107959999999991</v>
      </c>
      <c r="K23" s="23">
        <v>4.5792399999999995</v>
      </c>
      <c r="L23" s="23">
        <v>0</v>
      </c>
      <c r="M23" s="23">
        <v>0.97524399999999989</v>
      </c>
      <c r="N23" s="23">
        <v>5.5947199999999988</v>
      </c>
      <c r="O23" s="23">
        <f t="shared" si="8"/>
        <v>19.16</v>
      </c>
      <c r="P23" s="24"/>
      <c r="Q23" s="81">
        <f t="shared" si="9"/>
        <v>19.16</v>
      </c>
      <c r="S23" s="78">
        <f t="shared" si="1"/>
        <v>8.0107959999999991</v>
      </c>
      <c r="T23" s="78">
        <f t="shared" si="2"/>
        <v>4.5792399999999995</v>
      </c>
      <c r="U23" s="78">
        <f t="shared" si="3"/>
        <v>0</v>
      </c>
      <c r="V23" s="78">
        <f t="shared" si="4"/>
        <v>0.97524399999999989</v>
      </c>
      <c r="W23" s="78">
        <f t="shared" si="5"/>
        <v>5.5947199999999988</v>
      </c>
    </row>
    <row r="24" spans="1:23">
      <c r="A24" s="8" t="s">
        <v>66</v>
      </c>
      <c r="B24" s="22">
        <v>19.276</v>
      </c>
      <c r="C24" s="22">
        <f t="shared" si="6"/>
        <v>19.276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8.0592955999999987</v>
      </c>
      <c r="K24" s="23">
        <v>4.6069639999999996</v>
      </c>
      <c r="L24" s="23">
        <v>0</v>
      </c>
      <c r="M24" s="23">
        <v>0.98114839999999992</v>
      </c>
      <c r="N24" s="23">
        <v>5.6285919999999994</v>
      </c>
      <c r="O24" s="23">
        <f t="shared" si="8"/>
        <v>19.276</v>
      </c>
      <c r="P24" s="24"/>
      <c r="Q24" s="81">
        <f t="shared" si="9"/>
        <v>19.276</v>
      </c>
      <c r="S24" s="78">
        <f t="shared" si="1"/>
        <v>8.0592955999999987</v>
      </c>
      <c r="T24" s="78">
        <f t="shared" si="2"/>
        <v>4.6069639999999996</v>
      </c>
      <c r="U24" s="78">
        <f t="shared" si="3"/>
        <v>0</v>
      </c>
      <c r="V24" s="78">
        <f t="shared" si="4"/>
        <v>0.98114839999999992</v>
      </c>
      <c r="W24" s="78">
        <f t="shared" si="5"/>
        <v>5.6285919999999994</v>
      </c>
    </row>
    <row r="25" spans="1:23">
      <c r="A25" s="8" t="s">
        <v>67</v>
      </c>
      <c r="B25" s="22">
        <v>19.315999999999999</v>
      </c>
      <c r="C25" s="22">
        <f t="shared" si="6"/>
        <v>19.315999999999999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8.0760195999999986</v>
      </c>
      <c r="K25" s="23">
        <v>4.6165239999999992</v>
      </c>
      <c r="L25" s="23">
        <v>0</v>
      </c>
      <c r="M25" s="23">
        <v>0.98318439999999985</v>
      </c>
      <c r="N25" s="23">
        <v>5.6402719999999995</v>
      </c>
      <c r="O25" s="23">
        <f t="shared" si="8"/>
        <v>19.315999999999999</v>
      </c>
      <c r="P25" s="24"/>
      <c r="Q25" s="81">
        <f t="shared" si="9"/>
        <v>19.315999999999999</v>
      </c>
      <c r="S25" s="78">
        <f t="shared" si="1"/>
        <v>8.0760195999999986</v>
      </c>
      <c r="T25" s="78">
        <f t="shared" si="2"/>
        <v>4.6165239999999992</v>
      </c>
      <c r="U25" s="78">
        <f t="shared" si="3"/>
        <v>0</v>
      </c>
      <c r="V25" s="78">
        <f t="shared" si="4"/>
        <v>0.98318439999999985</v>
      </c>
      <c r="W25" s="78">
        <f t="shared" si="5"/>
        <v>5.6402719999999995</v>
      </c>
    </row>
    <row r="26" spans="1:23">
      <c r="A26" s="8" t="s">
        <v>68</v>
      </c>
      <c r="B26" s="22">
        <v>18.603999999999999</v>
      </c>
      <c r="C26" s="22">
        <f t="shared" si="6"/>
        <v>18.603999999999999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7.7783323999999991</v>
      </c>
      <c r="K26" s="23">
        <v>4.4463559999999989</v>
      </c>
      <c r="L26" s="23">
        <v>0</v>
      </c>
      <c r="M26" s="23">
        <v>0.94694359999999977</v>
      </c>
      <c r="N26" s="23">
        <v>5.4323679999999994</v>
      </c>
      <c r="O26" s="23">
        <f t="shared" si="8"/>
        <v>18.603999999999999</v>
      </c>
      <c r="P26" s="24"/>
      <c r="Q26" s="81">
        <f t="shared" si="9"/>
        <v>18.603999999999999</v>
      </c>
      <c r="S26" s="78">
        <f t="shared" si="1"/>
        <v>7.7783323999999991</v>
      </c>
      <c r="T26" s="78">
        <f t="shared" si="2"/>
        <v>4.4463559999999989</v>
      </c>
      <c r="U26" s="78">
        <f t="shared" si="3"/>
        <v>0</v>
      </c>
      <c r="V26" s="78">
        <f t="shared" si="4"/>
        <v>0.94694359999999977</v>
      </c>
      <c r="W26" s="78">
        <f t="shared" si="5"/>
        <v>5.4323679999999994</v>
      </c>
    </row>
    <row r="27" spans="1:23">
      <c r="A27" s="8" t="s">
        <v>69</v>
      </c>
      <c r="B27" s="22">
        <v>17.78</v>
      </c>
      <c r="C27" s="22">
        <f t="shared" si="6"/>
        <v>17.78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7.4338180000000005</v>
      </c>
      <c r="K27" s="23">
        <v>4.2494199999999998</v>
      </c>
      <c r="L27" s="23">
        <v>0</v>
      </c>
      <c r="M27" s="23">
        <v>0.90500199999999997</v>
      </c>
      <c r="N27" s="23">
        <v>5.1917599999999995</v>
      </c>
      <c r="O27" s="23">
        <f t="shared" si="8"/>
        <v>17.78</v>
      </c>
      <c r="P27" s="24"/>
      <c r="Q27" s="81">
        <f t="shared" si="9"/>
        <v>17.78</v>
      </c>
      <c r="S27" s="78">
        <f t="shared" si="1"/>
        <v>7.4338180000000005</v>
      </c>
      <c r="T27" s="78">
        <f t="shared" si="2"/>
        <v>4.2494199999999998</v>
      </c>
      <c r="U27" s="78">
        <f t="shared" si="3"/>
        <v>0</v>
      </c>
      <c r="V27" s="78">
        <f t="shared" si="4"/>
        <v>0.90500199999999997</v>
      </c>
      <c r="W27" s="78">
        <f t="shared" si="5"/>
        <v>5.1917599999999995</v>
      </c>
    </row>
    <row r="28" spans="1:23">
      <c r="A28" s="8" t="s">
        <v>70</v>
      </c>
      <c r="B28" s="22">
        <v>18.164000000000001</v>
      </c>
      <c r="C28" s="22">
        <f t="shared" si="6"/>
        <v>18.164000000000001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7.5943683999999996</v>
      </c>
      <c r="K28" s="23">
        <v>4.3411959999999992</v>
      </c>
      <c r="L28" s="23">
        <v>0</v>
      </c>
      <c r="M28" s="23">
        <v>0.92454759999999991</v>
      </c>
      <c r="N28" s="23">
        <v>5.3038879999999997</v>
      </c>
      <c r="O28" s="23">
        <f t="shared" si="8"/>
        <v>18.164000000000001</v>
      </c>
      <c r="P28" s="24"/>
      <c r="Q28" s="81">
        <f t="shared" si="9"/>
        <v>18.164000000000001</v>
      </c>
      <c r="S28" s="78">
        <f t="shared" si="1"/>
        <v>7.5943683999999996</v>
      </c>
      <c r="T28" s="78">
        <f t="shared" si="2"/>
        <v>4.3411959999999992</v>
      </c>
      <c r="U28" s="78">
        <f t="shared" si="3"/>
        <v>0</v>
      </c>
      <c r="V28" s="78">
        <f t="shared" si="4"/>
        <v>0.92454759999999991</v>
      </c>
      <c r="W28" s="78">
        <f t="shared" si="5"/>
        <v>5.3038879999999997</v>
      </c>
    </row>
    <row r="29" spans="1:23">
      <c r="A29" s="8" t="s">
        <v>71</v>
      </c>
      <c r="B29" s="22">
        <v>17.856000000000002</v>
      </c>
      <c r="C29" s="22">
        <f t="shared" si="6"/>
        <v>17.856000000000002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7.4655936000000001</v>
      </c>
      <c r="K29" s="23">
        <v>4.2675839999999994</v>
      </c>
      <c r="L29" s="23">
        <v>0</v>
      </c>
      <c r="M29" s="23">
        <v>0.90887039999999986</v>
      </c>
      <c r="N29" s="23">
        <v>5.2139519999999999</v>
      </c>
      <c r="O29" s="23">
        <f t="shared" si="8"/>
        <v>17.856000000000002</v>
      </c>
      <c r="P29" s="24"/>
      <c r="Q29" s="81">
        <f t="shared" si="9"/>
        <v>17.856000000000002</v>
      </c>
      <c r="S29" s="78">
        <f t="shared" si="1"/>
        <v>7.4655936000000001</v>
      </c>
      <c r="T29" s="78">
        <f t="shared" si="2"/>
        <v>4.2675839999999994</v>
      </c>
      <c r="U29" s="78">
        <f t="shared" si="3"/>
        <v>0</v>
      </c>
      <c r="V29" s="78">
        <f t="shared" si="4"/>
        <v>0.90887039999999986</v>
      </c>
      <c r="W29" s="78">
        <f t="shared" si="5"/>
        <v>5.2139519999999999</v>
      </c>
    </row>
    <row r="30" spans="1:23">
      <c r="A30" s="8" t="s">
        <v>72</v>
      </c>
      <c r="B30" s="22">
        <v>18.103999999999999</v>
      </c>
      <c r="C30" s="22">
        <f t="shared" si="6"/>
        <v>18.103999999999999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7.5692823999999987</v>
      </c>
      <c r="K30" s="23">
        <v>4.3268559999999994</v>
      </c>
      <c r="L30" s="23">
        <v>0</v>
      </c>
      <c r="M30" s="23">
        <v>0.92149359999999969</v>
      </c>
      <c r="N30" s="23">
        <v>5.2863679999999995</v>
      </c>
      <c r="O30" s="23">
        <f t="shared" si="8"/>
        <v>18.103999999999999</v>
      </c>
      <c r="P30" s="24"/>
      <c r="Q30" s="81">
        <f t="shared" si="9"/>
        <v>18.103999999999999</v>
      </c>
      <c r="S30" s="78">
        <f t="shared" si="1"/>
        <v>7.5692823999999987</v>
      </c>
      <c r="T30" s="78">
        <f t="shared" si="2"/>
        <v>4.3268559999999994</v>
      </c>
      <c r="U30" s="78">
        <f t="shared" si="3"/>
        <v>0</v>
      </c>
      <c r="V30" s="78">
        <f t="shared" si="4"/>
        <v>0.92149359999999969</v>
      </c>
      <c r="W30" s="78">
        <f t="shared" si="5"/>
        <v>5.2863679999999995</v>
      </c>
    </row>
    <row r="31" spans="1:23">
      <c r="A31" s="8" t="s">
        <v>73</v>
      </c>
      <c r="B31" s="22">
        <v>17.684000000000001</v>
      </c>
      <c r="C31" s="22">
        <f t="shared" si="6"/>
        <v>17.684000000000001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7.3936803999999992</v>
      </c>
      <c r="K31" s="23">
        <v>4.2264759999999999</v>
      </c>
      <c r="L31" s="23">
        <v>0</v>
      </c>
      <c r="M31" s="23">
        <v>0.9001155999999999</v>
      </c>
      <c r="N31" s="23">
        <v>5.163727999999999</v>
      </c>
      <c r="O31" s="23">
        <f t="shared" si="8"/>
        <v>17.684000000000001</v>
      </c>
      <c r="P31" s="24"/>
      <c r="Q31" s="81">
        <f t="shared" si="9"/>
        <v>17.684000000000001</v>
      </c>
      <c r="S31" s="78">
        <f t="shared" si="1"/>
        <v>7.3936803999999992</v>
      </c>
      <c r="T31" s="78">
        <f t="shared" si="2"/>
        <v>4.2264759999999999</v>
      </c>
      <c r="U31" s="78">
        <f t="shared" si="3"/>
        <v>0</v>
      </c>
      <c r="V31" s="78">
        <f t="shared" si="4"/>
        <v>0.9001155999999999</v>
      </c>
      <c r="W31" s="78">
        <f t="shared" si="5"/>
        <v>5.163727999999999</v>
      </c>
    </row>
    <row r="32" spans="1:23">
      <c r="A32" s="8" t="s">
        <v>74</v>
      </c>
      <c r="B32" s="22">
        <v>19.084</v>
      </c>
      <c r="C32" s="22">
        <f t="shared" si="6"/>
        <v>19.084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7.9790203999999996</v>
      </c>
      <c r="K32" s="23">
        <v>4.561075999999999</v>
      </c>
      <c r="L32" s="23">
        <v>0</v>
      </c>
      <c r="M32" s="23">
        <v>0.97137559999999978</v>
      </c>
      <c r="N32" s="23">
        <v>5.5725279999999993</v>
      </c>
      <c r="O32" s="23">
        <f t="shared" si="8"/>
        <v>19.084</v>
      </c>
      <c r="P32" s="24"/>
      <c r="Q32" s="81">
        <f t="shared" si="9"/>
        <v>19.084</v>
      </c>
      <c r="S32" s="78">
        <f t="shared" si="1"/>
        <v>7.9790203999999996</v>
      </c>
      <c r="T32" s="78">
        <f t="shared" si="2"/>
        <v>4.561075999999999</v>
      </c>
      <c r="U32" s="78">
        <f t="shared" si="3"/>
        <v>0</v>
      </c>
      <c r="V32" s="78">
        <f t="shared" si="4"/>
        <v>0.97137559999999978</v>
      </c>
      <c r="W32" s="78">
        <f t="shared" si="5"/>
        <v>5.5725279999999993</v>
      </c>
    </row>
    <row r="33" spans="1:23">
      <c r="A33" s="8" t="s">
        <v>75</v>
      </c>
      <c r="B33" s="22">
        <v>18.643999999999998</v>
      </c>
      <c r="C33" s="22">
        <f t="shared" si="6"/>
        <v>18.643999999999998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7.7950563999999982</v>
      </c>
      <c r="K33" s="23">
        <v>4.4559159999999984</v>
      </c>
      <c r="L33" s="23">
        <v>0</v>
      </c>
      <c r="M33" s="23">
        <v>0.9489795999999997</v>
      </c>
      <c r="N33" s="23">
        <v>5.4440479999999987</v>
      </c>
      <c r="O33" s="23">
        <f t="shared" si="8"/>
        <v>18.643999999999998</v>
      </c>
      <c r="P33" s="24"/>
      <c r="Q33" s="81">
        <f t="shared" si="9"/>
        <v>18.643999999999998</v>
      </c>
      <c r="S33" s="78">
        <f t="shared" si="1"/>
        <v>7.7950563999999982</v>
      </c>
      <c r="T33" s="78">
        <f t="shared" si="2"/>
        <v>4.4559159999999984</v>
      </c>
      <c r="U33" s="78">
        <f t="shared" si="3"/>
        <v>0</v>
      </c>
      <c r="V33" s="78">
        <f t="shared" si="4"/>
        <v>0.9489795999999997</v>
      </c>
      <c r="W33" s="78">
        <f t="shared" si="5"/>
        <v>5.4440479999999987</v>
      </c>
    </row>
    <row r="34" spans="1:23">
      <c r="A34" s="8" t="s">
        <v>76</v>
      </c>
      <c r="B34" s="22">
        <v>17.643999999999998</v>
      </c>
      <c r="C34" s="22">
        <f t="shared" si="6"/>
        <v>17.643999999999998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7.3769563999999992</v>
      </c>
      <c r="K34" s="23">
        <v>4.2169159999999986</v>
      </c>
      <c r="L34" s="23">
        <v>0</v>
      </c>
      <c r="M34" s="23">
        <v>0.89807959999999987</v>
      </c>
      <c r="N34" s="23">
        <v>5.1520479999999989</v>
      </c>
      <c r="O34" s="23">
        <f t="shared" si="8"/>
        <v>17.643999999999998</v>
      </c>
      <c r="P34" s="24"/>
      <c r="Q34" s="81">
        <f t="shared" si="9"/>
        <v>17.643999999999998</v>
      </c>
      <c r="S34" s="78">
        <f t="shared" si="1"/>
        <v>7.3769563999999992</v>
      </c>
      <c r="T34" s="78">
        <f t="shared" si="2"/>
        <v>4.2169159999999986</v>
      </c>
      <c r="U34" s="78">
        <f t="shared" si="3"/>
        <v>0</v>
      </c>
      <c r="V34" s="78">
        <f t="shared" si="4"/>
        <v>0.89807959999999987</v>
      </c>
      <c r="W34" s="78">
        <f t="shared" si="5"/>
        <v>5.1520479999999989</v>
      </c>
    </row>
    <row r="35" spans="1:23">
      <c r="A35" s="8" t="s">
        <v>77</v>
      </c>
      <c r="B35" s="22">
        <v>17.876000000000001</v>
      </c>
      <c r="C35" s="22">
        <f t="shared" si="6"/>
        <v>17.876000000000001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7.4739555999999991</v>
      </c>
      <c r="K35" s="23">
        <v>4.2723639999999996</v>
      </c>
      <c r="L35" s="23">
        <v>0</v>
      </c>
      <c r="M35" s="23">
        <v>0.90988839999999993</v>
      </c>
      <c r="N35" s="23">
        <v>5.2197919999999991</v>
      </c>
      <c r="O35" s="23">
        <f t="shared" si="8"/>
        <v>17.876000000000001</v>
      </c>
      <c r="P35" s="24"/>
      <c r="Q35" s="81">
        <f t="shared" si="9"/>
        <v>17.876000000000001</v>
      </c>
      <c r="S35" s="78">
        <f t="shared" si="1"/>
        <v>7.4739555999999991</v>
      </c>
      <c r="T35" s="78">
        <f t="shared" si="2"/>
        <v>4.2723639999999996</v>
      </c>
      <c r="U35" s="78">
        <f t="shared" si="3"/>
        <v>0</v>
      </c>
      <c r="V35" s="78">
        <f t="shared" si="4"/>
        <v>0.90988839999999993</v>
      </c>
      <c r="W35" s="78">
        <f t="shared" si="5"/>
        <v>5.2197919999999991</v>
      </c>
    </row>
    <row r="36" spans="1:23">
      <c r="A36" s="8" t="s">
        <v>78</v>
      </c>
      <c r="B36" s="22">
        <v>19.047999999999998</v>
      </c>
      <c r="C36" s="22">
        <f t="shared" si="6"/>
        <v>19.047999999999998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7.9639687999999991</v>
      </c>
      <c r="K36" s="23">
        <v>4.5524719999999981</v>
      </c>
      <c r="L36" s="23">
        <v>0</v>
      </c>
      <c r="M36" s="23">
        <v>0.96954319999999972</v>
      </c>
      <c r="N36" s="23">
        <v>5.562015999999999</v>
      </c>
      <c r="O36" s="23">
        <f t="shared" si="8"/>
        <v>19.047999999999998</v>
      </c>
      <c r="P36" s="24"/>
      <c r="Q36" s="81">
        <f t="shared" si="9"/>
        <v>19.047999999999998</v>
      </c>
      <c r="S36" s="78">
        <f t="shared" si="1"/>
        <v>7.9639687999999991</v>
      </c>
      <c r="T36" s="78">
        <f t="shared" si="2"/>
        <v>4.5524719999999981</v>
      </c>
      <c r="U36" s="78">
        <f t="shared" si="3"/>
        <v>0</v>
      </c>
      <c r="V36" s="78">
        <f t="shared" si="4"/>
        <v>0.96954319999999972</v>
      </c>
      <c r="W36" s="78">
        <f t="shared" si="5"/>
        <v>5.562015999999999</v>
      </c>
    </row>
    <row r="37" spans="1:23">
      <c r="A37" s="8" t="s">
        <v>79</v>
      </c>
      <c r="B37" s="22">
        <v>18.488</v>
      </c>
      <c r="C37" s="22">
        <f t="shared" si="6"/>
        <v>18.488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7.7298327999999996</v>
      </c>
      <c r="K37" s="23">
        <v>4.4186319999999988</v>
      </c>
      <c r="L37" s="23">
        <v>0</v>
      </c>
      <c r="M37" s="23">
        <v>0.94103919999999974</v>
      </c>
      <c r="N37" s="23">
        <v>5.3984959999999997</v>
      </c>
      <c r="O37" s="23">
        <f t="shared" si="8"/>
        <v>18.488</v>
      </c>
      <c r="P37" s="24"/>
      <c r="Q37" s="81">
        <f t="shared" si="9"/>
        <v>18.488</v>
      </c>
      <c r="S37" s="78">
        <f t="shared" si="1"/>
        <v>7.7298327999999996</v>
      </c>
      <c r="T37" s="78">
        <f t="shared" si="2"/>
        <v>4.4186319999999988</v>
      </c>
      <c r="U37" s="78">
        <f t="shared" si="3"/>
        <v>0</v>
      </c>
      <c r="V37" s="78">
        <f t="shared" si="4"/>
        <v>0.94103919999999974</v>
      </c>
      <c r="W37" s="78">
        <f t="shared" si="5"/>
        <v>5.3984959999999997</v>
      </c>
    </row>
    <row r="38" spans="1:23">
      <c r="A38" s="8" t="s">
        <v>80</v>
      </c>
      <c r="B38" s="22">
        <v>18.856000000000002</v>
      </c>
      <c r="C38" s="22">
        <f t="shared" si="6"/>
        <v>18.856000000000002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7.8836936</v>
      </c>
      <c r="K38" s="23">
        <v>4.5065839999999993</v>
      </c>
      <c r="L38" s="23">
        <v>0</v>
      </c>
      <c r="M38" s="23">
        <v>0.95977039999999991</v>
      </c>
      <c r="N38" s="23">
        <v>5.5059519999999997</v>
      </c>
      <c r="O38" s="23">
        <f t="shared" si="8"/>
        <v>18.856000000000002</v>
      </c>
      <c r="P38" s="24"/>
      <c r="Q38" s="81">
        <f t="shared" si="9"/>
        <v>18.856000000000002</v>
      </c>
      <c r="S38" s="78">
        <f t="shared" si="1"/>
        <v>7.8836936</v>
      </c>
      <c r="T38" s="78">
        <f t="shared" si="2"/>
        <v>4.5065839999999993</v>
      </c>
      <c r="U38" s="78">
        <f t="shared" si="3"/>
        <v>0</v>
      </c>
      <c r="V38" s="78">
        <f t="shared" si="4"/>
        <v>0.95977039999999991</v>
      </c>
      <c r="W38" s="78">
        <f t="shared" si="5"/>
        <v>5.5059519999999997</v>
      </c>
    </row>
    <row r="39" spans="1:23">
      <c r="A39" s="8" t="s">
        <v>81</v>
      </c>
      <c r="B39" s="22">
        <v>18.507999999999999</v>
      </c>
      <c r="C39" s="22">
        <f t="shared" si="6"/>
        <v>18.507999999999999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7.7381947999999987</v>
      </c>
      <c r="K39" s="23">
        <v>4.423411999999999</v>
      </c>
      <c r="L39" s="23">
        <v>0</v>
      </c>
      <c r="M39" s="23">
        <v>0.94205719999999982</v>
      </c>
      <c r="N39" s="23">
        <v>5.4043359999999989</v>
      </c>
      <c r="O39" s="23">
        <f t="shared" si="8"/>
        <v>18.507999999999999</v>
      </c>
      <c r="P39" s="24"/>
      <c r="Q39" s="81">
        <f t="shared" si="9"/>
        <v>18.507999999999999</v>
      </c>
      <c r="S39" s="78">
        <f t="shared" si="1"/>
        <v>7.7381947999999987</v>
      </c>
      <c r="T39" s="78">
        <f t="shared" si="2"/>
        <v>4.423411999999999</v>
      </c>
      <c r="U39" s="78">
        <f t="shared" si="3"/>
        <v>0</v>
      </c>
      <c r="V39" s="78">
        <f t="shared" si="4"/>
        <v>0.94205719999999982</v>
      </c>
      <c r="W39" s="78">
        <f t="shared" si="5"/>
        <v>5.4043359999999989</v>
      </c>
    </row>
    <row r="40" spans="1:23">
      <c r="A40" s="8" t="s">
        <v>82</v>
      </c>
      <c r="B40" s="22">
        <v>18.260000000000002</v>
      </c>
      <c r="C40" s="22">
        <f t="shared" si="6"/>
        <v>18.260000000000002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7.634506</v>
      </c>
      <c r="K40" s="23">
        <v>4.364139999999999</v>
      </c>
      <c r="L40" s="23">
        <v>0</v>
      </c>
      <c r="M40" s="23">
        <v>0.92943399999999998</v>
      </c>
      <c r="N40" s="23">
        <v>5.3319199999999993</v>
      </c>
      <c r="O40" s="23">
        <f t="shared" si="8"/>
        <v>18.260000000000002</v>
      </c>
      <c r="P40" s="24"/>
      <c r="Q40" s="81">
        <f t="shared" si="9"/>
        <v>18.260000000000002</v>
      </c>
      <c r="S40" s="78">
        <f t="shared" si="1"/>
        <v>7.634506</v>
      </c>
      <c r="T40" s="78">
        <f t="shared" si="2"/>
        <v>4.364139999999999</v>
      </c>
      <c r="U40" s="78">
        <f t="shared" si="3"/>
        <v>0</v>
      </c>
      <c r="V40" s="78">
        <f t="shared" si="4"/>
        <v>0.92943399999999998</v>
      </c>
      <c r="W40" s="78">
        <f t="shared" si="5"/>
        <v>5.3319199999999993</v>
      </c>
    </row>
    <row r="41" spans="1:23">
      <c r="A41" s="8" t="s">
        <v>83</v>
      </c>
      <c r="B41" s="22">
        <v>18.184000000000001</v>
      </c>
      <c r="C41" s="22">
        <f t="shared" si="6"/>
        <v>18.184000000000001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7.6027303999999996</v>
      </c>
      <c r="K41" s="23">
        <v>4.3459759999999994</v>
      </c>
      <c r="L41" s="23">
        <v>0</v>
      </c>
      <c r="M41" s="23">
        <v>0.92556559999999988</v>
      </c>
      <c r="N41" s="23">
        <v>5.3097279999999989</v>
      </c>
      <c r="O41" s="23">
        <f t="shared" si="8"/>
        <v>18.184000000000001</v>
      </c>
      <c r="P41" s="24"/>
      <c r="Q41" s="81">
        <f t="shared" si="9"/>
        <v>18.184000000000001</v>
      </c>
      <c r="S41" s="78">
        <f t="shared" si="1"/>
        <v>7.6027303999999996</v>
      </c>
      <c r="T41" s="78">
        <f t="shared" si="2"/>
        <v>4.3459759999999994</v>
      </c>
      <c r="U41" s="78">
        <f t="shared" si="3"/>
        <v>0</v>
      </c>
      <c r="V41" s="78">
        <f t="shared" si="4"/>
        <v>0.92556559999999988</v>
      </c>
      <c r="W41" s="78">
        <f t="shared" si="5"/>
        <v>5.3097279999999989</v>
      </c>
    </row>
    <row r="42" spans="1:23">
      <c r="A42" s="8" t="s">
        <v>84</v>
      </c>
      <c r="B42" s="22">
        <v>18.568000000000001</v>
      </c>
      <c r="C42" s="22">
        <f t="shared" si="6"/>
        <v>18.568000000000001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7.7632808000000004</v>
      </c>
      <c r="K42" s="23">
        <v>4.4377519999999988</v>
      </c>
      <c r="L42" s="23">
        <v>0</v>
      </c>
      <c r="M42" s="23">
        <v>0.94511119999999993</v>
      </c>
      <c r="N42" s="23">
        <v>5.4218559999999991</v>
      </c>
      <c r="O42" s="23">
        <f t="shared" si="8"/>
        <v>18.568000000000001</v>
      </c>
      <c r="P42" s="24"/>
      <c r="Q42" s="81">
        <f t="shared" si="9"/>
        <v>18.568000000000001</v>
      </c>
      <c r="S42" s="78">
        <f t="shared" si="1"/>
        <v>7.7632808000000004</v>
      </c>
      <c r="T42" s="78">
        <f t="shared" si="2"/>
        <v>4.4377519999999988</v>
      </c>
      <c r="U42" s="78">
        <f t="shared" si="3"/>
        <v>0</v>
      </c>
      <c r="V42" s="78">
        <f t="shared" si="4"/>
        <v>0.94511119999999993</v>
      </c>
      <c r="W42" s="78">
        <f t="shared" si="5"/>
        <v>5.4218559999999991</v>
      </c>
    </row>
    <row r="43" spans="1:23">
      <c r="A43" s="8" t="s">
        <v>85</v>
      </c>
      <c r="B43" s="22">
        <v>17.8</v>
      </c>
      <c r="C43" s="22">
        <f t="shared" si="6"/>
        <v>17.8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7.4421799999999996</v>
      </c>
      <c r="K43" s="23">
        <v>4.2542</v>
      </c>
      <c r="L43" s="23">
        <v>0</v>
      </c>
      <c r="M43" s="23">
        <v>0.90601999999999994</v>
      </c>
      <c r="N43" s="23">
        <v>5.1975999999999996</v>
      </c>
      <c r="O43" s="23">
        <f t="shared" si="8"/>
        <v>17.8</v>
      </c>
      <c r="P43" s="24"/>
      <c r="Q43" s="81">
        <f t="shared" si="9"/>
        <v>17.8</v>
      </c>
      <c r="S43" s="78">
        <f t="shared" si="1"/>
        <v>7.4421799999999996</v>
      </c>
      <c r="T43" s="78">
        <f t="shared" si="2"/>
        <v>4.2542</v>
      </c>
      <c r="U43" s="78">
        <f t="shared" si="3"/>
        <v>0</v>
      </c>
      <c r="V43" s="78">
        <f t="shared" si="4"/>
        <v>0.90601999999999994</v>
      </c>
      <c r="W43" s="78">
        <f t="shared" si="5"/>
        <v>5.1975999999999996</v>
      </c>
    </row>
    <row r="44" spans="1:23">
      <c r="A44" s="8" t="s">
        <v>86</v>
      </c>
      <c r="B44" s="22">
        <v>17.032</v>
      </c>
      <c r="C44" s="22">
        <f t="shared" si="6"/>
        <v>17.032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7.1210791999999996</v>
      </c>
      <c r="K44" s="23">
        <v>4.0706479999999994</v>
      </c>
      <c r="L44" s="23">
        <v>0</v>
      </c>
      <c r="M44" s="23">
        <v>0.86692879999999994</v>
      </c>
      <c r="N44" s="23">
        <v>4.9733439999999991</v>
      </c>
      <c r="O44" s="23">
        <f t="shared" si="8"/>
        <v>17.032</v>
      </c>
      <c r="P44" s="24"/>
      <c r="Q44" s="81">
        <f t="shared" si="9"/>
        <v>17.032</v>
      </c>
      <c r="S44" s="78">
        <f t="shared" si="1"/>
        <v>7.1210791999999996</v>
      </c>
      <c r="T44" s="78">
        <f t="shared" si="2"/>
        <v>4.0706479999999994</v>
      </c>
      <c r="U44" s="78">
        <f t="shared" si="3"/>
        <v>0</v>
      </c>
      <c r="V44" s="78">
        <f t="shared" si="4"/>
        <v>0.86692879999999994</v>
      </c>
      <c r="W44" s="78">
        <f t="shared" si="5"/>
        <v>4.9733439999999991</v>
      </c>
    </row>
    <row r="45" spans="1:23">
      <c r="A45" s="8" t="s">
        <v>87</v>
      </c>
      <c r="B45" s="22">
        <v>18.356000000000002</v>
      </c>
      <c r="C45" s="22">
        <f t="shared" si="6"/>
        <v>18.356000000000002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7.6746435999999996</v>
      </c>
      <c r="K45" s="23">
        <v>4.3870839999999998</v>
      </c>
      <c r="L45" s="23">
        <v>0</v>
      </c>
      <c r="M45" s="23">
        <v>0.93432039999999983</v>
      </c>
      <c r="N45" s="23">
        <v>5.3599519999999998</v>
      </c>
      <c r="O45" s="23">
        <f t="shared" si="8"/>
        <v>18.356000000000002</v>
      </c>
      <c r="P45" s="24"/>
      <c r="Q45" s="81">
        <f t="shared" si="9"/>
        <v>18.356000000000002</v>
      </c>
      <c r="S45" s="78">
        <f t="shared" si="1"/>
        <v>7.6746435999999996</v>
      </c>
      <c r="T45" s="78">
        <f t="shared" si="2"/>
        <v>4.3870839999999998</v>
      </c>
      <c r="U45" s="78">
        <f t="shared" si="3"/>
        <v>0</v>
      </c>
      <c r="V45" s="78">
        <f t="shared" si="4"/>
        <v>0.93432039999999983</v>
      </c>
      <c r="W45" s="78">
        <f t="shared" si="5"/>
        <v>5.3599519999999998</v>
      </c>
    </row>
    <row r="46" spans="1:23">
      <c r="A46" s="8" t="s">
        <v>88</v>
      </c>
      <c r="B46" s="22">
        <v>17.088000000000001</v>
      </c>
      <c r="C46" s="22">
        <f t="shared" si="6"/>
        <v>17.088000000000001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7.1444927999999992</v>
      </c>
      <c r="K46" s="23">
        <v>4.0840319999999997</v>
      </c>
      <c r="L46" s="23">
        <v>0</v>
      </c>
      <c r="M46" s="23">
        <v>0.86977919999999986</v>
      </c>
      <c r="N46" s="23">
        <v>4.9896959999999995</v>
      </c>
      <c r="O46" s="23">
        <f t="shared" si="8"/>
        <v>17.088000000000001</v>
      </c>
      <c r="P46" s="24"/>
      <c r="Q46" s="81">
        <f t="shared" si="9"/>
        <v>17.088000000000001</v>
      </c>
      <c r="S46" s="78">
        <f t="shared" si="1"/>
        <v>7.1444927999999992</v>
      </c>
      <c r="T46" s="78">
        <f t="shared" si="2"/>
        <v>4.0840319999999997</v>
      </c>
      <c r="U46" s="78">
        <f t="shared" si="3"/>
        <v>0</v>
      </c>
      <c r="V46" s="78">
        <f t="shared" si="4"/>
        <v>0.86977919999999986</v>
      </c>
      <c r="W46" s="78">
        <f t="shared" si="5"/>
        <v>4.9896959999999995</v>
      </c>
    </row>
    <row r="47" spans="1:23">
      <c r="A47" s="8" t="s">
        <v>89</v>
      </c>
      <c r="B47" s="22">
        <v>18.047999999999998</v>
      </c>
      <c r="C47" s="22">
        <f t="shared" si="6"/>
        <v>18.047999999999998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7.5458687999999983</v>
      </c>
      <c r="K47" s="23">
        <v>4.3134719999999991</v>
      </c>
      <c r="L47" s="23">
        <v>0</v>
      </c>
      <c r="M47" s="23">
        <v>0.91864319999999977</v>
      </c>
      <c r="N47" s="23">
        <v>5.2700159999999983</v>
      </c>
      <c r="O47" s="23">
        <f t="shared" si="8"/>
        <v>18.047999999999998</v>
      </c>
      <c r="P47" s="24"/>
      <c r="Q47" s="81">
        <f t="shared" si="9"/>
        <v>18.047999999999998</v>
      </c>
      <c r="S47" s="78">
        <f t="shared" si="1"/>
        <v>7.5458687999999983</v>
      </c>
      <c r="T47" s="78">
        <f t="shared" si="2"/>
        <v>4.3134719999999991</v>
      </c>
      <c r="U47" s="78">
        <f t="shared" si="3"/>
        <v>0</v>
      </c>
      <c r="V47" s="78">
        <f t="shared" si="4"/>
        <v>0.91864319999999977</v>
      </c>
      <c r="W47" s="78">
        <f t="shared" si="5"/>
        <v>5.2700159999999983</v>
      </c>
    </row>
    <row r="48" spans="1:23">
      <c r="A48" s="8" t="s">
        <v>90</v>
      </c>
      <c r="B48" s="22">
        <v>18.22</v>
      </c>
      <c r="C48" s="22">
        <f t="shared" si="6"/>
        <v>18.22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7.6177819999999983</v>
      </c>
      <c r="K48" s="23">
        <v>4.3545799999999995</v>
      </c>
      <c r="L48" s="23">
        <v>0</v>
      </c>
      <c r="M48" s="23">
        <v>0.92739799999999972</v>
      </c>
      <c r="N48" s="23">
        <v>5.3202399999999992</v>
      </c>
      <c r="O48" s="23">
        <f t="shared" si="8"/>
        <v>18.22</v>
      </c>
      <c r="P48" s="24"/>
      <c r="Q48" s="81">
        <f t="shared" si="9"/>
        <v>18.22</v>
      </c>
      <c r="S48" s="78">
        <f t="shared" si="1"/>
        <v>7.6177819999999983</v>
      </c>
      <c r="T48" s="78">
        <f t="shared" si="2"/>
        <v>4.3545799999999995</v>
      </c>
      <c r="U48" s="78">
        <f t="shared" si="3"/>
        <v>0</v>
      </c>
      <c r="V48" s="78">
        <f t="shared" si="4"/>
        <v>0.92739799999999972</v>
      </c>
      <c r="W48" s="78">
        <f t="shared" si="5"/>
        <v>5.3202399999999992</v>
      </c>
    </row>
    <row r="49" spans="1:23">
      <c r="A49" s="8" t="s">
        <v>91</v>
      </c>
      <c r="B49" s="22">
        <v>17.704000000000001</v>
      </c>
      <c r="C49" s="22">
        <f t="shared" si="6"/>
        <v>17.704000000000001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7.4020423999999991</v>
      </c>
      <c r="K49" s="23">
        <v>4.2312559999999992</v>
      </c>
      <c r="L49" s="23">
        <v>0</v>
      </c>
      <c r="M49" s="23">
        <v>0.90113359999999987</v>
      </c>
      <c r="N49" s="23">
        <v>5.1695679999999999</v>
      </c>
      <c r="O49" s="23">
        <f t="shared" si="8"/>
        <v>17.704000000000001</v>
      </c>
      <c r="P49" s="24"/>
      <c r="Q49" s="81">
        <f t="shared" si="9"/>
        <v>17.704000000000001</v>
      </c>
      <c r="S49" s="78">
        <f t="shared" si="1"/>
        <v>7.4020423999999991</v>
      </c>
      <c r="T49" s="78">
        <f t="shared" si="2"/>
        <v>4.2312559999999992</v>
      </c>
      <c r="U49" s="78">
        <f t="shared" si="3"/>
        <v>0</v>
      </c>
      <c r="V49" s="78">
        <f t="shared" si="4"/>
        <v>0.90113359999999987</v>
      </c>
      <c r="W49" s="78">
        <f t="shared" si="5"/>
        <v>5.1695679999999999</v>
      </c>
    </row>
    <row r="50" spans="1:23">
      <c r="A50" s="8" t="s">
        <v>92</v>
      </c>
      <c r="B50" s="22">
        <v>17.376000000000001</v>
      </c>
      <c r="C50" s="22">
        <f t="shared" si="6"/>
        <v>17.376000000000001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7.2649055999999996</v>
      </c>
      <c r="K50" s="23">
        <v>4.1528639999999992</v>
      </c>
      <c r="L50" s="23">
        <v>0</v>
      </c>
      <c r="M50" s="23">
        <v>0.88443839999999996</v>
      </c>
      <c r="N50" s="23">
        <v>5.0737919999999992</v>
      </c>
      <c r="O50" s="23">
        <f t="shared" si="8"/>
        <v>17.376000000000001</v>
      </c>
      <c r="P50" s="24"/>
      <c r="Q50" s="81">
        <f t="shared" si="9"/>
        <v>17.376000000000001</v>
      </c>
      <c r="S50" s="78">
        <f t="shared" si="1"/>
        <v>7.2649055999999996</v>
      </c>
      <c r="T50" s="78">
        <f t="shared" si="2"/>
        <v>4.1528639999999992</v>
      </c>
      <c r="U50" s="78">
        <f t="shared" si="3"/>
        <v>0</v>
      </c>
      <c r="V50" s="78">
        <f t="shared" si="4"/>
        <v>0.88443839999999996</v>
      </c>
      <c r="W50" s="78">
        <f t="shared" si="5"/>
        <v>5.0737919999999992</v>
      </c>
    </row>
    <row r="51" spans="1:23">
      <c r="A51" s="8" t="s">
        <v>93</v>
      </c>
      <c r="B51" s="22">
        <v>16.992000000000001</v>
      </c>
      <c r="C51" s="22">
        <f t="shared" si="6"/>
        <v>16.992000000000001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7.1043552000000005</v>
      </c>
      <c r="K51" s="23">
        <v>4.0610879999999989</v>
      </c>
      <c r="L51" s="23">
        <v>0</v>
      </c>
      <c r="M51" s="23">
        <v>0.86489279999999991</v>
      </c>
      <c r="N51" s="23">
        <v>4.961663999999999</v>
      </c>
      <c r="O51" s="23">
        <f t="shared" si="8"/>
        <v>16.992000000000001</v>
      </c>
      <c r="P51" s="24"/>
      <c r="Q51" s="81">
        <f t="shared" si="9"/>
        <v>16.992000000000001</v>
      </c>
      <c r="S51" s="78">
        <f t="shared" si="1"/>
        <v>7.1043552000000005</v>
      </c>
      <c r="T51" s="78">
        <f t="shared" si="2"/>
        <v>4.0610879999999989</v>
      </c>
      <c r="U51" s="78">
        <f t="shared" si="3"/>
        <v>0</v>
      </c>
      <c r="V51" s="78">
        <f t="shared" si="4"/>
        <v>0.86489279999999991</v>
      </c>
      <c r="W51" s="78">
        <f t="shared" si="5"/>
        <v>4.961663999999999</v>
      </c>
    </row>
    <row r="52" spans="1:23">
      <c r="A52" s="8" t="s">
        <v>94</v>
      </c>
      <c r="B52" s="22">
        <v>16.760000000000002</v>
      </c>
      <c r="C52" s="22">
        <f t="shared" si="6"/>
        <v>16.760000000000002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7.0073559999999997</v>
      </c>
      <c r="K52" s="23">
        <v>4.0056399999999996</v>
      </c>
      <c r="L52" s="23">
        <v>0</v>
      </c>
      <c r="M52" s="23">
        <v>0.85308399999999995</v>
      </c>
      <c r="N52" s="23">
        <v>4.8939199999999996</v>
      </c>
      <c r="O52" s="23">
        <f t="shared" si="8"/>
        <v>16.760000000000002</v>
      </c>
      <c r="P52" s="24"/>
      <c r="Q52" s="81">
        <f t="shared" si="9"/>
        <v>16.760000000000002</v>
      </c>
      <c r="S52" s="78">
        <f t="shared" si="1"/>
        <v>7.0073559999999997</v>
      </c>
      <c r="T52" s="78">
        <f t="shared" si="2"/>
        <v>4.0056399999999996</v>
      </c>
      <c r="U52" s="78">
        <f t="shared" si="3"/>
        <v>0</v>
      </c>
      <c r="V52" s="78">
        <f t="shared" si="4"/>
        <v>0.85308399999999995</v>
      </c>
      <c r="W52" s="78">
        <f t="shared" si="5"/>
        <v>4.8939199999999996</v>
      </c>
    </row>
    <row r="53" spans="1:23">
      <c r="A53" s="8" t="s">
        <v>95</v>
      </c>
      <c r="B53" s="22">
        <v>17.32</v>
      </c>
      <c r="C53" s="22">
        <f t="shared" si="6"/>
        <v>17.32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7.241492</v>
      </c>
      <c r="K53" s="23">
        <v>4.1394799999999989</v>
      </c>
      <c r="L53" s="23">
        <v>0</v>
      </c>
      <c r="M53" s="23">
        <v>0.88158799999999982</v>
      </c>
      <c r="N53" s="23">
        <v>5.0574399999999988</v>
      </c>
      <c r="O53" s="23">
        <f t="shared" si="8"/>
        <v>17.32</v>
      </c>
      <c r="P53" s="24"/>
      <c r="Q53" s="81">
        <f t="shared" si="9"/>
        <v>17.32</v>
      </c>
      <c r="S53" s="78">
        <f t="shared" si="1"/>
        <v>7.241492</v>
      </c>
      <c r="T53" s="78">
        <f t="shared" si="2"/>
        <v>4.1394799999999989</v>
      </c>
      <c r="U53" s="78">
        <f t="shared" si="3"/>
        <v>0</v>
      </c>
      <c r="V53" s="78">
        <f t="shared" si="4"/>
        <v>0.88158799999999982</v>
      </c>
      <c r="W53" s="78">
        <f t="shared" si="5"/>
        <v>5.0574399999999988</v>
      </c>
    </row>
    <row r="54" spans="1:23">
      <c r="A54" s="8" t="s">
        <v>96</v>
      </c>
      <c r="B54" s="22">
        <v>17.547999999999998</v>
      </c>
      <c r="C54" s="22">
        <f t="shared" si="6"/>
        <v>17.547999999999998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7.3368187999999988</v>
      </c>
      <c r="K54" s="23">
        <v>4.1939719999999987</v>
      </c>
      <c r="L54" s="23">
        <v>0</v>
      </c>
      <c r="M54" s="23">
        <v>0.8931931999999998</v>
      </c>
      <c r="N54" s="23">
        <v>5.1240159999999983</v>
      </c>
      <c r="O54" s="23">
        <f t="shared" si="8"/>
        <v>17.547999999999998</v>
      </c>
      <c r="P54" s="24"/>
      <c r="Q54" s="81">
        <f t="shared" si="9"/>
        <v>17.547999999999998</v>
      </c>
      <c r="S54" s="78">
        <f t="shared" si="1"/>
        <v>7.3368187999999988</v>
      </c>
      <c r="T54" s="78">
        <f t="shared" si="2"/>
        <v>4.1939719999999987</v>
      </c>
      <c r="U54" s="78">
        <f t="shared" si="3"/>
        <v>0</v>
      </c>
      <c r="V54" s="78">
        <f t="shared" si="4"/>
        <v>0.8931931999999998</v>
      </c>
      <c r="W54" s="78">
        <f t="shared" si="5"/>
        <v>5.1240159999999983</v>
      </c>
    </row>
    <row r="55" spans="1:23">
      <c r="A55" s="8" t="s">
        <v>97</v>
      </c>
      <c r="B55" s="22">
        <v>17.72</v>
      </c>
      <c r="C55" s="22">
        <f t="shared" si="6"/>
        <v>17.72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7.4087319999999988</v>
      </c>
      <c r="K55" s="23">
        <v>4.2350799999999991</v>
      </c>
      <c r="L55" s="23">
        <v>0</v>
      </c>
      <c r="M55" s="23">
        <v>0.90194799999999975</v>
      </c>
      <c r="N55" s="23">
        <v>5.1742399999999993</v>
      </c>
      <c r="O55" s="23">
        <f t="shared" si="8"/>
        <v>17.72</v>
      </c>
      <c r="P55" s="24"/>
      <c r="Q55" s="81">
        <f t="shared" si="9"/>
        <v>17.72</v>
      </c>
      <c r="S55" s="78">
        <f t="shared" si="1"/>
        <v>7.4087319999999988</v>
      </c>
      <c r="T55" s="78">
        <f t="shared" si="2"/>
        <v>4.2350799999999991</v>
      </c>
      <c r="U55" s="78">
        <f t="shared" si="3"/>
        <v>0</v>
      </c>
      <c r="V55" s="78">
        <f t="shared" si="4"/>
        <v>0.90194799999999975</v>
      </c>
      <c r="W55" s="78">
        <f t="shared" si="5"/>
        <v>5.1742399999999993</v>
      </c>
    </row>
    <row r="56" spans="1:23">
      <c r="A56" s="8" t="s">
        <v>98</v>
      </c>
      <c r="B56" s="22">
        <v>17.992000000000001</v>
      </c>
      <c r="C56" s="22">
        <f t="shared" si="6"/>
        <v>17.992000000000001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7.5224551999999996</v>
      </c>
      <c r="K56" s="23">
        <v>4.3000879999999997</v>
      </c>
      <c r="L56" s="23">
        <v>0</v>
      </c>
      <c r="M56" s="23">
        <v>0.91579279999999985</v>
      </c>
      <c r="N56" s="23">
        <v>5.2536639999999997</v>
      </c>
      <c r="O56" s="23">
        <f t="shared" si="8"/>
        <v>17.992000000000001</v>
      </c>
      <c r="P56" s="24"/>
      <c r="Q56" s="81">
        <f t="shared" si="9"/>
        <v>17.992000000000001</v>
      </c>
      <c r="S56" s="78">
        <f t="shared" si="1"/>
        <v>7.5224551999999996</v>
      </c>
      <c r="T56" s="78">
        <f t="shared" si="2"/>
        <v>4.3000879999999997</v>
      </c>
      <c r="U56" s="78">
        <f t="shared" si="3"/>
        <v>0</v>
      </c>
      <c r="V56" s="78">
        <f t="shared" si="4"/>
        <v>0.91579279999999985</v>
      </c>
      <c r="W56" s="78">
        <f t="shared" si="5"/>
        <v>5.2536639999999997</v>
      </c>
    </row>
    <row r="57" spans="1:23">
      <c r="A57" s="8" t="s">
        <v>99</v>
      </c>
      <c r="B57" s="22">
        <v>18.164000000000001</v>
      </c>
      <c r="C57" s="22">
        <f t="shared" si="6"/>
        <v>18.164000000000001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7.5943683999999996</v>
      </c>
      <c r="K57" s="23">
        <v>4.3411959999999992</v>
      </c>
      <c r="L57" s="23">
        <v>0</v>
      </c>
      <c r="M57" s="23">
        <v>0.92454759999999991</v>
      </c>
      <c r="N57" s="23">
        <v>5.3038879999999997</v>
      </c>
      <c r="O57" s="23">
        <f t="shared" si="8"/>
        <v>18.164000000000001</v>
      </c>
      <c r="P57" s="24"/>
      <c r="Q57" s="81">
        <f t="shared" si="9"/>
        <v>18.164000000000001</v>
      </c>
      <c r="S57" s="78">
        <f t="shared" si="1"/>
        <v>7.5943683999999996</v>
      </c>
      <c r="T57" s="78">
        <f t="shared" si="2"/>
        <v>4.3411959999999992</v>
      </c>
      <c r="U57" s="78">
        <f t="shared" si="3"/>
        <v>0</v>
      </c>
      <c r="V57" s="78">
        <f t="shared" si="4"/>
        <v>0.92454759999999991</v>
      </c>
      <c r="W57" s="78">
        <f t="shared" si="5"/>
        <v>5.3038879999999997</v>
      </c>
    </row>
    <row r="58" spans="1:23">
      <c r="A58" s="8" t="s">
        <v>100</v>
      </c>
      <c r="B58" s="22">
        <v>17.876000000000001</v>
      </c>
      <c r="C58" s="22">
        <f t="shared" si="6"/>
        <v>17.876000000000001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7.4739555999999991</v>
      </c>
      <c r="K58" s="23">
        <v>4.2723639999999996</v>
      </c>
      <c r="L58" s="23">
        <v>0</v>
      </c>
      <c r="M58" s="23">
        <v>0.90988839999999993</v>
      </c>
      <c r="N58" s="23">
        <v>5.2197919999999991</v>
      </c>
      <c r="O58" s="23">
        <f t="shared" si="8"/>
        <v>17.876000000000001</v>
      </c>
      <c r="P58" s="24"/>
      <c r="Q58" s="81">
        <f t="shared" si="9"/>
        <v>17.876000000000001</v>
      </c>
      <c r="S58" s="78">
        <f t="shared" si="1"/>
        <v>7.4739555999999991</v>
      </c>
      <c r="T58" s="78">
        <f t="shared" si="2"/>
        <v>4.2723639999999996</v>
      </c>
      <c r="U58" s="78">
        <f t="shared" si="3"/>
        <v>0</v>
      </c>
      <c r="V58" s="78">
        <f t="shared" si="4"/>
        <v>0.90988839999999993</v>
      </c>
      <c r="W58" s="78">
        <f t="shared" si="5"/>
        <v>5.2197919999999991</v>
      </c>
    </row>
    <row r="59" spans="1:23">
      <c r="A59" s="8" t="s">
        <v>101</v>
      </c>
      <c r="B59" s="22">
        <v>17.547999999999998</v>
      </c>
      <c r="C59" s="22">
        <f t="shared" si="6"/>
        <v>17.547999999999998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7.3368187999999988</v>
      </c>
      <c r="K59" s="23">
        <v>4.1939719999999987</v>
      </c>
      <c r="L59" s="23">
        <v>0</v>
      </c>
      <c r="M59" s="23">
        <v>0.8931931999999998</v>
      </c>
      <c r="N59" s="23">
        <v>5.1240159999999983</v>
      </c>
      <c r="O59" s="23">
        <f t="shared" si="8"/>
        <v>17.547999999999998</v>
      </c>
      <c r="P59" s="24"/>
      <c r="Q59" s="81">
        <f t="shared" si="9"/>
        <v>17.547999999999998</v>
      </c>
      <c r="S59" s="78">
        <f t="shared" si="1"/>
        <v>7.3368187999999988</v>
      </c>
      <c r="T59" s="78">
        <f t="shared" si="2"/>
        <v>4.1939719999999987</v>
      </c>
      <c r="U59" s="78">
        <f t="shared" si="3"/>
        <v>0</v>
      </c>
      <c r="V59" s="78">
        <f t="shared" si="4"/>
        <v>0.8931931999999998</v>
      </c>
      <c r="W59" s="78">
        <f t="shared" si="5"/>
        <v>5.1240159999999983</v>
      </c>
    </row>
    <row r="60" spans="1:23">
      <c r="A60" s="8" t="s">
        <v>102</v>
      </c>
      <c r="B60" s="22">
        <v>18.584</v>
      </c>
      <c r="C60" s="22">
        <f t="shared" si="6"/>
        <v>18.584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7.7699703999999983</v>
      </c>
      <c r="K60" s="23">
        <v>4.4415759999999986</v>
      </c>
      <c r="L60" s="23">
        <v>0</v>
      </c>
      <c r="M60" s="23">
        <v>0.94592559999999981</v>
      </c>
      <c r="N60" s="23">
        <v>5.4265279999999985</v>
      </c>
      <c r="O60" s="23">
        <f t="shared" si="8"/>
        <v>18.584</v>
      </c>
      <c r="P60" s="24"/>
      <c r="Q60" s="81">
        <f t="shared" si="9"/>
        <v>18.584</v>
      </c>
      <c r="S60" s="78">
        <f t="shared" si="1"/>
        <v>7.7699703999999983</v>
      </c>
      <c r="T60" s="78">
        <f t="shared" si="2"/>
        <v>4.4415759999999986</v>
      </c>
      <c r="U60" s="78">
        <f t="shared" si="3"/>
        <v>0</v>
      </c>
      <c r="V60" s="78">
        <f t="shared" si="4"/>
        <v>0.94592559999999981</v>
      </c>
      <c r="W60" s="78">
        <f t="shared" si="5"/>
        <v>5.4265279999999985</v>
      </c>
    </row>
    <row r="61" spans="1:23">
      <c r="A61" s="8" t="s">
        <v>103</v>
      </c>
      <c r="B61" s="22">
        <v>17.28</v>
      </c>
      <c r="C61" s="22">
        <f t="shared" si="6"/>
        <v>17.28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7.2247680000000001</v>
      </c>
      <c r="K61" s="23">
        <v>4.1299199999999994</v>
      </c>
      <c r="L61" s="23">
        <v>0</v>
      </c>
      <c r="M61" s="23">
        <v>0.87955199999999989</v>
      </c>
      <c r="N61" s="23">
        <v>5.0457599999999996</v>
      </c>
      <c r="O61" s="23">
        <f t="shared" si="8"/>
        <v>17.28</v>
      </c>
      <c r="P61" s="24"/>
      <c r="Q61" s="81">
        <f t="shared" si="9"/>
        <v>17.28</v>
      </c>
      <c r="S61" s="78">
        <f t="shared" si="1"/>
        <v>7.2247680000000001</v>
      </c>
      <c r="T61" s="78">
        <f t="shared" si="2"/>
        <v>4.1299199999999994</v>
      </c>
      <c r="U61" s="78">
        <f t="shared" si="3"/>
        <v>0</v>
      </c>
      <c r="V61" s="78">
        <f t="shared" si="4"/>
        <v>0.87955199999999989</v>
      </c>
      <c r="W61" s="78">
        <f t="shared" si="5"/>
        <v>5.0457599999999996</v>
      </c>
    </row>
    <row r="62" spans="1:23">
      <c r="A62" s="8" t="s">
        <v>104</v>
      </c>
      <c r="B62" s="22">
        <v>16.568000000000001</v>
      </c>
      <c r="C62" s="22">
        <f t="shared" si="6"/>
        <v>16.568000000000001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6.9270807999999997</v>
      </c>
      <c r="K62" s="23">
        <v>3.9597519999999999</v>
      </c>
      <c r="L62" s="23">
        <v>0</v>
      </c>
      <c r="M62" s="23">
        <v>0.84331119999999982</v>
      </c>
      <c r="N62" s="23">
        <v>4.8378559999999995</v>
      </c>
      <c r="O62" s="23">
        <f t="shared" si="8"/>
        <v>16.568000000000001</v>
      </c>
      <c r="P62" s="24"/>
      <c r="Q62" s="81">
        <f t="shared" si="9"/>
        <v>16.568000000000001</v>
      </c>
      <c r="S62" s="78">
        <f t="shared" si="1"/>
        <v>6.9270807999999997</v>
      </c>
      <c r="T62" s="78">
        <f t="shared" si="2"/>
        <v>3.9597519999999999</v>
      </c>
      <c r="U62" s="78">
        <f t="shared" si="3"/>
        <v>0</v>
      </c>
      <c r="V62" s="78">
        <f t="shared" si="4"/>
        <v>0.84331119999999982</v>
      </c>
      <c r="W62" s="78">
        <f t="shared" si="5"/>
        <v>4.8378559999999995</v>
      </c>
    </row>
    <row r="63" spans="1:23">
      <c r="A63" s="8" t="s">
        <v>105</v>
      </c>
      <c r="B63" s="22">
        <v>15.38</v>
      </c>
      <c r="C63" s="22">
        <f t="shared" si="6"/>
        <v>15.38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6.4303779999999993</v>
      </c>
      <c r="K63" s="23">
        <v>3.6758199999999994</v>
      </c>
      <c r="L63" s="23">
        <v>0</v>
      </c>
      <c r="M63" s="23">
        <v>0.78284199999999993</v>
      </c>
      <c r="N63" s="23">
        <v>4.4909599999999994</v>
      </c>
      <c r="O63" s="23">
        <f t="shared" si="8"/>
        <v>15.38</v>
      </c>
      <c r="P63" s="24"/>
      <c r="Q63" s="81">
        <f t="shared" si="9"/>
        <v>15.38</v>
      </c>
      <c r="S63" s="78">
        <f t="shared" si="1"/>
        <v>6.4303779999999993</v>
      </c>
      <c r="T63" s="78">
        <f t="shared" si="2"/>
        <v>3.6758199999999994</v>
      </c>
      <c r="U63" s="78">
        <f t="shared" si="3"/>
        <v>0</v>
      </c>
      <c r="V63" s="78">
        <f t="shared" si="4"/>
        <v>0.78284199999999993</v>
      </c>
      <c r="W63" s="78">
        <f t="shared" si="5"/>
        <v>4.4909599999999994</v>
      </c>
    </row>
    <row r="64" spans="1:23">
      <c r="A64" s="8" t="s">
        <v>106</v>
      </c>
      <c r="B64" s="22">
        <v>16.8</v>
      </c>
      <c r="C64" s="22">
        <f t="shared" si="6"/>
        <v>16.8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7.0240799999999988</v>
      </c>
      <c r="K64" s="23">
        <v>4.0151999999999992</v>
      </c>
      <c r="L64" s="23">
        <v>0</v>
      </c>
      <c r="M64" s="23">
        <v>0.85511999999999988</v>
      </c>
      <c r="N64" s="23">
        <v>4.9055999999999997</v>
      </c>
      <c r="O64" s="23">
        <f t="shared" si="8"/>
        <v>16.8</v>
      </c>
      <c r="P64" s="24"/>
      <c r="Q64" s="81">
        <f t="shared" si="9"/>
        <v>16.8</v>
      </c>
      <c r="S64" s="78">
        <f t="shared" si="1"/>
        <v>7.0240799999999988</v>
      </c>
      <c r="T64" s="78">
        <f t="shared" si="2"/>
        <v>4.0151999999999992</v>
      </c>
      <c r="U64" s="78">
        <f t="shared" si="3"/>
        <v>0</v>
      </c>
      <c r="V64" s="78">
        <f t="shared" si="4"/>
        <v>0.85511999999999988</v>
      </c>
      <c r="W64" s="78">
        <f t="shared" si="5"/>
        <v>4.9055999999999997</v>
      </c>
    </row>
    <row r="65" spans="1:23">
      <c r="A65" s="8" t="s">
        <v>107</v>
      </c>
      <c r="B65" s="22">
        <v>17.335999999999999</v>
      </c>
      <c r="C65" s="22">
        <f t="shared" si="6"/>
        <v>17.335999999999999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7.2481815999999997</v>
      </c>
      <c r="K65" s="23">
        <v>4.1433039999999988</v>
      </c>
      <c r="L65" s="23">
        <v>0</v>
      </c>
      <c r="M65" s="23">
        <v>0.8824023999999997</v>
      </c>
      <c r="N65" s="23">
        <v>5.0621119999999991</v>
      </c>
      <c r="O65" s="23">
        <f t="shared" si="8"/>
        <v>17.335999999999999</v>
      </c>
      <c r="P65" s="24"/>
      <c r="Q65" s="81">
        <f t="shared" si="9"/>
        <v>17.335999999999999</v>
      </c>
      <c r="S65" s="78">
        <f t="shared" si="1"/>
        <v>7.2481815999999997</v>
      </c>
      <c r="T65" s="78">
        <f t="shared" si="2"/>
        <v>4.1433039999999988</v>
      </c>
      <c r="U65" s="78">
        <f t="shared" si="3"/>
        <v>0</v>
      </c>
      <c r="V65" s="78">
        <f t="shared" si="4"/>
        <v>0.8824023999999997</v>
      </c>
      <c r="W65" s="78">
        <f t="shared" si="5"/>
        <v>5.0621119999999991</v>
      </c>
    </row>
    <row r="66" spans="1:23">
      <c r="A66" s="8" t="s">
        <v>108</v>
      </c>
      <c r="B66" s="22">
        <v>18.260000000000002</v>
      </c>
      <c r="C66" s="22">
        <f t="shared" si="6"/>
        <v>18.260000000000002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7.634506</v>
      </c>
      <c r="K66" s="23">
        <v>4.364139999999999</v>
      </c>
      <c r="L66" s="23">
        <v>0</v>
      </c>
      <c r="M66" s="23">
        <v>0.92943399999999998</v>
      </c>
      <c r="N66" s="23">
        <v>5.3319199999999993</v>
      </c>
      <c r="O66" s="23">
        <f t="shared" si="8"/>
        <v>18.260000000000002</v>
      </c>
      <c r="P66" s="24"/>
      <c r="Q66" s="81">
        <f t="shared" si="9"/>
        <v>18.260000000000002</v>
      </c>
      <c r="S66" s="78">
        <f t="shared" si="1"/>
        <v>7.634506</v>
      </c>
      <c r="T66" s="78">
        <f t="shared" si="2"/>
        <v>4.364139999999999</v>
      </c>
      <c r="U66" s="78">
        <f t="shared" si="3"/>
        <v>0</v>
      </c>
      <c r="V66" s="78">
        <f t="shared" si="4"/>
        <v>0.92943399999999998</v>
      </c>
      <c r="W66" s="78">
        <f t="shared" si="5"/>
        <v>5.3319199999999993</v>
      </c>
    </row>
    <row r="67" spans="1:23">
      <c r="A67" s="8" t="s">
        <v>109</v>
      </c>
      <c r="B67" s="22">
        <v>18.22</v>
      </c>
      <c r="C67" s="22">
        <f t="shared" si="6"/>
        <v>18.22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7.6177819999999983</v>
      </c>
      <c r="K67" s="23">
        <v>4.3545799999999995</v>
      </c>
      <c r="L67" s="23">
        <v>0</v>
      </c>
      <c r="M67" s="23">
        <v>0.92739799999999972</v>
      </c>
      <c r="N67" s="23">
        <v>5.3202399999999992</v>
      </c>
      <c r="O67" s="23">
        <f t="shared" si="8"/>
        <v>18.22</v>
      </c>
      <c r="P67" s="24"/>
      <c r="Q67" s="81">
        <f t="shared" si="9"/>
        <v>18.22</v>
      </c>
      <c r="S67" s="78">
        <f t="shared" ref="S67" si="10">J67</f>
        <v>7.6177819999999983</v>
      </c>
      <c r="T67" s="78">
        <f t="shared" ref="T67" si="11">K67</f>
        <v>4.3545799999999995</v>
      </c>
      <c r="U67" s="78">
        <f t="shared" ref="U67" si="12">L67</f>
        <v>0</v>
      </c>
      <c r="V67" s="78">
        <f t="shared" ref="V67" si="13">M67</f>
        <v>0.92739799999999972</v>
      </c>
      <c r="W67" s="78">
        <f t="shared" ref="W67" si="14">N67</f>
        <v>5.3202399999999992</v>
      </c>
    </row>
    <row r="68" spans="1:23">
      <c r="A68" s="8" t="s">
        <v>110</v>
      </c>
      <c r="B68" s="22">
        <v>17.684000000000001</v>
      </c>
      <c r="C68" s="22">
        <f t="shared" ref="C68:C98" si="15">B68</f>
        <v>17.684000000000001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7.3936803999999992</v>
      </c>
      <c r="K68" s="23">
        <v>4.2264759999999999</v>
      </c>
      <c r="L68" s="23">
        <v>0</v>
      </c>
      <c r="M68" s="23">
        <v>0.9001155999999999</v>
      </c>
      <c r="N68" s="23">
        <v>5.163727999999999</v>
      </c>
      <c r="O68" s="23">
        <f t="shared" ref="O68:O98" si="17">$C68*I68/$I68</f>
        <v>17.684000000000001</v>
      </c>
      <c r="P68" s="24"/>
      <c r="Q68" s="81">
        <f t="shared" ref="Q68:Q98" si="18">O68+P68</f>
        <v>17.684000000000001</v>
      </c>
      <c r="S68" s="78">
        <f>J68</f>
        <v>7.3936803999999992</v>
      </c>
      <c r="T68" s="78">
        <f t="shared" ref="T68:W68" si="19">K68</f>
        <v>4.2264759999999999</v>
      </c>
      <c r="U68" s="78">
        <f t="shared" si="19"/>
        <v>0</v>
      </c>
      <c r="V68" s="78">
        <f t="shared" si="19"/>
        <v>0.9001155999999999</v>
      </c>
      <c r="W68" s="78">
        <f t="shared" si="19"/>
        <v>5.163727999999999</v>
      </c>
    </row>
    <row r="69" spans="1:23">
      <c r="A69" s="8" t="s">
        <v>111</v>
      </c>
      <c r="B69" s="22">
        <v>17.608000000000001</v>
      </c>
      <c r="C69" s="22">
        <f t="shared" si="15"/>
        <v>17.608000000000001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7.3619047999999996</v>
      </c>
      <c r="K69" s="23">
        <v>4.2083119999999994</v>
      </c>
      <c r="L69" s="23">
        <v>0</v>
      </c>
      <c r="M69" s="23">
        <v>0.8962471999999998</v>
      </c>
      <c r="N69" s="23">
        <v>5.1415359999999994</v>
      </c>
      <c r="O69" s="23">
        <f t="shared" si="17"/>
        <v>17.608000000000001</v>
      </c>
      <c r="P69" s="24"/>
      <c r="Q69" s="81">
        <f t="shared" si="18"/>
        <v>17.608000000000001</v>
      </c>
      <c r="S69" s="78">
        <f t="shared" ref="S69:S98" si="20">J69</f>
        <v>7.3619047999999996</v>
      </c>
      <c r="T69" s="78">
        <f t="shared" ref="T69:T98" si="21">K69</f>
        <v>4.2083119999999994</v>
      </c>
      <c r="U69" s="78">
        <f t="shared" ref="U69:U98" si="22">L69</f>
        <v>0</v>
      </c>
      <c r="V69" s="78">
        <f t="shared" ref="V69:V98" si="23">M69</f>
        <v>0.8962471999999998</v>
      </c>
      <c r="W69" s="78">
        <f t="shared" ref="W69:W98" si="24">N69</f>
        <v>5.1415359999999994</v>
      </c>
    </row>
    <row r="70" spans="1:23">
      <c r="A70" s="8" t="s">
        <v>112</v>
      </c>
      <c r="B70" s="22">
        <v>17.108000000000001</v>
      </c>
      <c r="C70" s="22">
        <f t="shared" si="15"/>
        <v>17.108000000000001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7.1528547999999992</v>
      </c>
      <c r="K70" s="23">
        <v>4.088811999999999</v>
      </c>
      <c r="L70" s="23">
        <v>0</v>
      </c>
      <c r="M70" s="23">
        <v>0.87079719999999983</v>
      </c>
      <c r="N70" s="23">
        <v>4.9955359999999995</v>
      </c>
      <c r="O70" s="23">
        <f t="shared" si="17"/>
        <v>17.108000000000001</v>
      </c>
      <c r="P70" s="24"/>
      <c r="Q70" s="81">
        <f t="shared" si="18"/>
        <v>17.108000000000001</v>
      </c>
      <c r="S70" s="78">
        <f t="shared" si="20"/>
        <v>7.1528547999999992</v>
      </c>
      <c r="T70" s="78">
        <f t="shared" si="21"/>
        <v>4.088811999999999</v>
      </c>
      <c r="U70" s="78">
        <f t="shared" si="22"/>
        <v>0</v>
      </c>
      <c r="V70" s="78">
        <f t="shared" si="23"/>
        <v>0.87079719999999983</v>
      </c>
      <c r="W70" s="78">
        <f t="shared" si="24"/>
        <v>4.9955359999999995</v>
      </c>
    </row>
    <row r="71" spans="1:23">
      <c r="A71" s="8" t="s">
        <v>113</v>
      </c>
      <c r="B71" s="22">
        <v>18.239999999999998</v>
      </c>
      <c r="C71" s="22">
        <f t="shared" si="15"/>
        <v>18.239999999999998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7.6261439999999983</v>
      </c>
      <c r="K71" s="23">
        <v>4.3593599999999988</v>
      </c>
      <c r="L71" s="23">
        <v>0</v>
      </c>
      <c r="M71" s="23">
        <v>0.92841599999999969</v>
      </c>
      <c r="N71" s="23">
        <v>5.3260799999999984</v>
      </c>
      <c r="O71" s="23">
        <f t="shared" si="17"/>
        <v>18.239999999999998</v>
      </c>
      <c r="P71" s="24"/>
      <c r="Q71" s="81">
        <f t="shared" si="18"/>
        <v>18.239999999999998</v>
      </c>
      <c r="S71" s="78">
        <f t="shared" si="20"/>
        <v>7.6261439999999983</v>
      </c>
      <c r="T71" s="78">
        <f t="shared" si="21"/>
        <v>4.3593599999999988</v>
      </c>
      <c r="U71" s="78">
        <f t="shared" si="22"/>
        <v>0</v>
      </c>
      <c r="V71" s="78">
        <f t="shared" si="23"/>
        <v>0.92841599999999969</v>
      </c>
      <c r="W71" s="78">
        <f t="shared" si="24"/>
        <v>5.3260799999999984</v>
      </c>
    </row>
    <row r="72" spans="1:23">
      <c r="A72" s="8" t="s">
        <v>114</v>
      </c>
      <c r="B72" s="22">
        <v>17.876000000000001</v>
      </c>
      <c r="C72" s="22">
        <f t="shared" si="15"/>
        <v>17.876000000000001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7.4739555999999991</v>
      </c>
      <c r="K72" s="23">
        <v>4.2723639999999996</v>
      </c>
      <c r="L72" s="23">
        <v>0</v>
      </c>
      <c r="M72" s="23">
        <v>0.90988839999999993</v>
      </c>
      <c r="N72" s="23">
        <v>5.2197919999999991</v>
      </c>
      <c r="O72" s="23">
        <f t="shared" si="17"/>
        <v>17.876000000000001</v>
      </c>
      <c r="P72" s="24"/>
      <c r="Q72" s="81">
        <f t="shared" si="18"/>
        <v>17.876000000000001</v>
      </c>
      <c r="S72" s="78">
        <f t="shared" si="20"/>
        <v>7.4739555999999991</v>
      </c>
      <c r="T72" s="78">
        <f t="shared" si="21"/>
        <v>4.2723639999999996</v>
      </c>
      <c r="U72" s="78">
        <f t="shared" si="22"/>
        <v>0</v>
      </c>
      <c r="V72" s="78">
        <f t="shared" si="23"/>
        <v>0.90988839999999993</v>
      </c>
      <c r="W72" s="78">
        <f t="shared" si="24"/>
        <v>5.2197919999999991</v>
      </c>
    </row>
    <row r="73" spans="1:23">
      <c r="A73" s="8" t="s">
        <v>115</v>
      </c>
      <c r="B73" s="22">
        <v>18.068000000000001</v>
      </c>
      <c r="C73" s="22">
        <f t="shared" si="15"/>
        <v>18.068000000000001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7.5542308</v>
      </c>
      <c r="K73" s="23">
        <v>4.3182519999999993</v>
      </c>
      <c r="L73" s="23">
        <v>0</v>
      </c>
      <c r="M73" s="23">
        <v>0.91966119999999996</v>
      </c>
      <c r="N73" s="23">
        <v>5.2758559999999992</v>
      </c>
      <c r="O73" s="23">
        <f t="shared" si="17"/>
        <v>18.068000000000001</v>
      </c>
      <c r="P73" s="24"/>
      <c r="Q73" s="81">
        <f t="shared" si="18"/>
        <v>18.068000000000001</v>
      </c>
      <c r="S73" s="78">
        <f t="shared" si="20"/>
        <v>7.5542308</v>
      </c>
      <c r="T73" s="78">
        <f t="shared" si="21"/>
        <v>4.3182519999999993</v>
      </c>
      <c r="U73" s="78">
        <f t="shared" si="22"/>
        <v>0</v>
      </c>
      <c r="V73" s="78">
        <f t="shared" si="23"/>
        <v>0.91966119999999996</v>
      </c>
      <c r="W73" s="78">
        <f t="shared" si="24"/>
        <v>5.2758559999999992</v>
      </c>
    </row>
    <row r="74" spans="1:23">
      <c r="A74" s="8" t="s">
        <v>116</v>
      </c>
      <c r="B74" s="22">
        <v>18.335999999999999</v>
      </c>
      <c r="C74" s="22">
        <f t="shared" si="15"/>
        <v>18.335999999999999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7.6662815999999987</v>
      </c>
      <c r="K74" s="23">
        <v>4.3823039999999986</v>
      </c>
      <c r="L74" s="23">
        <v>0</v>
      </c>
      <c r="M74" s="23">
        <v>0.93330239999999975</v>
      </c>
      <c r="N74" s="23">
        <v>5.354111999999998</v>
      </c>
      <c r="O74" s="23">
        <f t="shared" si="17"/>
        <v>18.335999999999999</v>
      </c>
      <c r="P74" s="24"/>
      <c r="Q74" s="81">
        <f t="shared" si="18"/>
        <v>18.335999999999999</v>
      </c>
      <c r="S74" s="78">
        <f t="shared" si="20"/>
        <v>7.6662815999999987</v>
      </c>
      <c r="T74" s="78">
        <f t="shared" si="21"/>
        <v>4.3823039999999986</v>
      </c>
      <c r="U74" s="78">
        <f t="shared" si="22"/>
        <v>0</v>
      </c>
      <c r="V74" s="78">
        <f t="shared" si="23"/>
        <v>0.93330239999999975</v>
      </c>
      <c r="W74" s="78">
        <f t="shared" si="24"/>
        <v>5.354111999999998</v>
      </c>
    </row>
    <row r="75" spans="1:23">
      <c r="A75" s="8" t="s">
        <v>117</v>
      </c>
      <c r="B75" s="22">
        <v>17.896000000000001</v>
      </c>
      <c r="C75" s="22">
        <f t="shared" si="15"/>
        <v>17.896000000000001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7.4823176</v>
      </c>
      <c r="K75" s="23">
        <v>4.2771439999999998</v>
      </c>
      <c r="L75" s="23">
        <v>0</v>
      </c>
      <c r="M75" s="23">
        <v>0.91090639999999989</v>
      </c>
      <c r="N75" s="23">
        <v>5.2256320000000001</v>
      </c>
      <c r="O75" s="23">
        <f t="shared" si="17"/>
        <v>17.896000000000001</v>
      </c>
      <c r="P75" s="24"/>
      <c r="Q75" s="81">
        <f t="shared" si="18"/>
        <v>17.896000000000001</v>
      </c>
      <c r="S75" s="78">
        <f t="shared" si="20"/>
        <v>7.4823176</v>
      </c>
      <c r="T75" s="78">
        <f t="shared" si="21"/>
        <v>4.2771439999999998</v>
      </c>
      <c r="U75" s="78">
        <f t="shared" si="22"/>
        <v>0</v>
      </c>
      <c r="V75" s="78">
        <f t="shared" si="23"/>
        <v>0.91090639999999989</v>
      </c>
      <c r="W75" s="78">
        <f t="shared" si="24"/>
        <v>5.2256320000000001</v>
      </c>
    </row>
    <row r="76" spans="1:23">
      <c r="A76" s="8" t="s">
        <v>118</v>
      </c>
      <c r="B76" s="22">
        <v>19.047999999999998</v>
      </c>
      <c r="C76" s="22">
        <f t="shared" si="15"/>
        <v>19.047999999999998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7.9639687999999991</v>
      </c>
      <c r="K76" s="23">
        <v>4.5524719999999981</v>
      </c>
      <c r="L76" s="23">
        <v>0</v>
      </c>
      <c r="M76" s="23">
        <v>0.96954319999999972</v>
      </c>
      <c r="N76" s="23">
        <v>5.562015999999999</v>
      </c>
      <c r="O76" s="23">
        <f t="shared" si="17"/>
        <v>19.047999999999998</v>
      </c>
      <c r="P76" s="24"/>
      <c r="Q76" s="81">
        <f t="shared" si="18"/>
        <v>19.047999999999998</v>
      </c>
      <c r="S76" s="78">
        <f t="shared" si="20"/>
        <v>7.9639687999999991</v>
      </c>
      <c r="T76" s="78">
        <f t="shared" si="21"/>
        <v>4.5524719999999981</v>
      </c>
      <c r="U76" s="78">
        <f t="shared" si="22"/>
        <v>0</v>
      </c>
      <c r="V76" s="78">
        <f t="shared" si="23"/>
        <v>0.96954319999999972</v>
      </c>
      <c r="W76" s="78">
        <f t="shared" si="24"/>
        <v>5.562015999999999</v>
      </c>
    </row>
    <row r="77" spans="1:23">
      <c r="A77" s="8" t="s">
        <v>119</v>
      </c>
      <c r="B77" s="22">
        <v>17.911999999999999</v>
      </c>
      <c r="C77" s="22">
        <f t="shared" si="15"/>
        <v>17.911999999999999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7.4890071999999988</v>
      </c>
      <c r="K77" s="23">
        <v>4.2809679999999988</v>
      </c>
      <c r="L77" s="23">
        <v>0</v>
      </c>
      <c r="M77" s="23">
        <v>0.91172079999999978</v>
      </c>
      <c r="N77" s="23">
        <v>5.2303039999999994</v>
      </c>
      <c r="O77" s="23">
        <f t="shared" si="17"/>
        <v>17.911999999999999</v>
      </c>
      <c r="P77" s="24"/>
      <c r="Q77" s="81">
        <f t="shared" si="18"/>
        <v>17.911999999999999</v>
      </c>
      <c r="S77" s="78">
        <f t="shared" si="20"/>
        <v>7.4890071999999988</v>
      </c>
      <c r="T77" s="78">
        <f t="shared" si="21"/>
        <v>4.2809679999999988</v>
      </c>
      <c r="U77" s="78">
        <f t="shared" si="22"/>
        <v>0</v>
      </c>
      <c r="V77" s="78">
        <f t="shared" si="23"/>
        <v>0.91172079999999978</v>
      </c>
      <c r="W77" s="78">
        <f t="shared" si="24"/>
        <v>5.2303039999999994</v>
      </c>
    </row>
    <row r="78" spans="1:23">
      <c r="A78" s="8" t="s">
        <v>120</v>
      </c>
      <c r="B78" s="22">
        <v>19.027999999999999</v>
      </c>
      <c r="C78" s="22">
        <f t="shared" si="15"/>
        <v>19.027999999999999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7.9556067999999982</v>
      </c>
      <c r="K78" s="23">
        <v>4.5476919999999987</v>
      </c>
      <c r="L78" s="23">
        <v>0</v>
      </c>
      <c r="M78" s="23">
        <v>0.96852519999999975</v>
      </c>
      <c r="N78" s="23">
        <v>5.5561759999999989</v>
      </c>
      <c r="O78" s="23">
        <f t="shared" si="17"/>
        <v>19.027999999999999</v>
      </c>
      <c r="P78" s="24"/>
      <c r="Q78" s="81">
        <f t="shared" si="18"/>
        <v>19.027999999999999</v>
      </c>
      <c r="S78" s="78">
        <f t="shared" si="20"/>
        <v>7.9556067999999982</v>
      </c>
      <c r="T78" s="78">
        <f t="shared" si="21"/>
        <v>4.5476919999999987</v>
      </c>
      <c r="U78" s="78">
        <f t="shared" si="22"/>
        <v>0</v>
      </c>
      <c r="V78" s="78">
        <f t="shared" si="23"/>
        <v>0.96852519999999975</v>
      </c>
      <c r="W78" s="78">
        <f t="shared" si="24"/>
        <v>5.5561759999999989</v>
      </c>
    </row>
    <row r="79" spans="1:23">
      <c r="A79" s="8" t="s">
        <v>121</v>
      </c>
      <c r="B79" s="22">
        <v>18.739999999999998</v>
      </c>
      <c r="C79" s="22">
        <f t="shared" si="15"/>
        <v>18.739999999999998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7.8351939999999987</v>
      </c>
      <c r="K79" s="23">
        <v>4.4788599999999983</v>
      </c>
      <c r="L79" s="23">
        <v>0</v>
      </c>
      <c r="M79" s="23">
        <v>0.95386599999999977</v>
      </c>
      <c r="N79" s="23">
        <v>5.4720799999999992</v>
      </c>
      <c r="O79" s="23">
        <f t="shared" si="17"/>
        <v>18.739999999999998</v>
      </c>
      <c r="P79" s="24"/>
      <c r="Q79" s="81">
        <f t="shared" si="18"/>
        <v>18.739999999999998</v>
      </c>
      <c r="S79" s="78">
        <f t="shared" si="20"/>
        <v>7.8351939999999987</v>
      </c>
      <c r="T79" s="78">
        <f t="shared" si="21"/>
        <v>4.4788599999999983</v>
      </c>
      <c r="U79" s="78">
        <f t="shared" si="22"/>
        <v>0</v>
      </c>
      <c r="V79" s="78">
        <f t="shared" si="23"/>
        <v>0.95386599999999977</v>
      </c>
      <c r="W79" s="78">
        <f t="shared" si="24"/>
        <v>5.4720799999999992</v>
      </c>
    </row>
    <row r="80" spans="1:23">
      <c r="A80" s="8" t="s">
        <v>122</v>
      </c>
      <c r="B80" s="22">
        <v>18.143999999999998</v>
      </c>
      <c r="C80" s="22">
        <f t="shared" si="15"/>
        <v>18.143999999999998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7.5860063999999987</v>
      </c>
      <c r="K80" s="23">
        <v>4.3364159999999989</v>
      </c>
      <c r="L80" s="23">
        <v>0</v>
      </c>
      <c r="M80" s="23">
        <v>0.92352959999999984</v>
      </c>
      <c r="N80" s="23">
        <v>5.2980479999999979</v>
      </c>
      <c r="O80" s="23">
        <f t="shared" si="17"/>
        <v>18.143999999999998</v>
      </c>
      <c r="P80" s="24"/>
      <c r="Q80" s="81">
        <f t="shared" si="18"/>
        <v>18.143999999999998</v>
      </c>
      <c r="S80" s="78">
        <f t="shared" si="20"/>
        <v>7.5860063999999987</v>
      </c>
      <c r="T80" s="78">
        <f t="shared" si="21"/>
        <v>4.3364159999999989</v>
      </c>
      <c r="U80" s="78">
        <f t="shared" si="22"/>
        <v>0</v>
      </c>
      <c r="V80" s="78">
        <f t="shared" si="23"/>
        <v>0.92352959999999984</v>
      </c>
      <c r="W80" s="78">
        <f t="shared" si="24"/>
        <v>5.2980479999999979</v>
      </c>
    </row>
    <row r="81" spans="1:23">
      <c r="A81" s="8" t="s">
        <v>123</v>
      </c>
      <c r="B81" s="22">
        <v>17.72</v>
      </c>
      <c r="C81" s="22">
        <f t="shared" si="15"/>
        <v>17.72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7.4087319999999988</v>
      </c>
      <c r="K81" s="23">
        <v>4.2350799999999991</v>
      </c>
      <c r="L81" s="23">
        <v>0</v>
      </c>
      <c r="M81" s="23">
        <v>0.90194799999999975</v>
      </c>
      <c r="N81" s="23">
        <v>5.1742399999999993</v>
      </c>
      <c r="O81" s="23">
        <f t="shared" si="17"/>
        <v>17.72</v>
      </c>
      <c r="P81" s="24"/>
      <c r="Q81" s="81">
        <f t="shared" si="18"/>
        <v>17.72</v>
      </c>
      <c r="S81" s="78">
        <f t="shared" si="20"/>
        <v>7.4087319999999988</v>
      </c>
      <c r="T81" s="78">
        <f t="shared" si="21"/>
        <v>4.2350799999999991</v>
      </c>
      <c r="U81" s="78">
        <f t="shared" si="22"/>
        <v>0</v>
      </c>
      <c r="V81" s="78">
        <f t="shared" si="23"/>
        <v>0.90194799999999975</v>
      </c>
      <c r="W81" s="78">
        <f t="shared" si="24"/>
        <v>5.1742399999999993</v>
      </c>
    </row>
    <row r="82" spans="1:23">
      <c r="A82" s="8" t="s">
        <v>124</v>
      </c>
      <c r="B82" s="22">
        <v>18.952000000000002</v>
      </c>
      <c r="C82" s="22">
        <f t="shared" si="15"/>
        <v>18.952000000000002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7.9238311999999995</v>
      </c>
      <c r="K82" s="23">
        <v>4.529528</v>
      </c>
      <c r="L82" s="23">
        <v>0</v>
      </c>
      <c r="M82" s="23">
        <v>0.96465679999999987</v>
      </c>
      <c r="N82" s="23">
        <v>5.5339839999999993</v>
      </c>
      <c r="O82" s="23">
        <f t="shared" si="17"/>
        <v>18.952000000000002</v>
      </c>
      <c r="P82" s="24"/>
      <c r="Q82" s="81">
        <f t="shared" si="18"/>
        <v>18.952000000000002</v>
      </c>
      <c r="S82" s="78">
        <f t="shared" si="20"/>
        <v>7.9238311999999995</v>
      </c>
      <c r="T82" s="78">
        <f t="shared" si="21"/>
        <v>4.529528</v>
      </c>
      <c r="U82" s="78">
        <f t="shared" si="22"/>
        <v>0</v>
      </c>
      <c r="V82" s="78">
        <f t="shared" si="23"/>
        <v>0.96465679999999987</v>
      </c>
      <c r="W82" s="78">
        <f t="shared" si="24"/>
        <v>5.5339839999999993</v>
      </c>
    </row>
    <row r="83" spans="1:23">
      <c r="A83" s="8" t="s">
        <v>125</v>
      </c>
      <c r="B83" s="22">
        <v>18.891999999999999</v>
      </c>
      <c r="C83" s="22">
        <f t="shared" si="15"/>
        <v>18.891999999999999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7.8987451999999996</v>
      </c>
      <c r="K83" s="23">
        <v>4.5151879999999984</v>
      </c>
      <c r="L83" s="23">
        <v>0</v>
      </c>
      <c r="M83" s="23">
        <v>0.96160279999999987</v>
      </c>
      <c r="N83" s="23">
        <v>5.5164639999999991</v>
      </c>
      <c r="O83" s="23">
        <f t="shared" si="17"/>
        <v>18.891999999999999</v>
      </c>
      <c r="P83" s="24"/>
      <c r="Q83" s="81">
        <f t="shared" si="18"/>
        <v>18.891999999999999</v>
      </c>
      <c r="S83" s="78">
        <f t="shared" si="20"/>
        <v>7.8987451999999996</v>
      </c>
      <c r="T83" s="78">
        <f t="shared" si="21"/>
        <v>4.5151879999999984</v>
      </c>
      <c r="U83" s="78">
        <f t="shared" si="22"/>
        <v>0</v>
      </c>
      <c r="V83" s="78">
        <f t="shared" si="23"/>
        <v>0.96160279999999987</v>
      </c>
      <c r="W83" s="78">
        <f t="shared" si="24"/>
        <v>5.5164639999999991</v>
      </c>
    </row>
    <row r="84" spans="1:23">
      <c r="A84" s="8" t="s">
        <v>126</v>
      </c>
      <c r="B84" s="22">
        <v>18.315999999999999</v>
      </c>
      <c r="C84" s="22">
        <f t="shared" si="15"/>
        <v>18.315999999999999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7.6579195999999987</v>
      </c>
      <c r="K84" s="23">
        <v>4.3775239999999993</v>
      </c>
      <c r="L84" s="23">
        <v>0</v>
      </c>
      <c r="M84" s="23">
        <v>0.93228439999999979</v>
      </c>
      <c r="N84" s="23">
        <v>5.3482719999999988</v>
      </c>
      <c r="O84" s="23">
        <f t="shared" si="17"/>
        <v>18.315999999999999</v>
      </c>
      <c r="P84" s="24"/>
      <c r="Q84" s="81">
        <f t="shared" si="18"/>
        <v>18.315999999999999</v>
      </c>
      <c r="S84" s="78">
        <f t="shared" si="20"/>
        <v>7.6579195999999987</v>
      </c>
      <c r="T84" s="78">
        <f t="shared" si="21"/>
        <v>4.3775239999999993</v>
      </c>
      <c r="U84" s="78">
        <f t="shared" si="22"/>
        <v>0</v>
      </c>
      <c r="V84" s="78">
        <f t="shared" si="23"/>
        <v>0.93228439999999979</v>
      </c>
      <c r="W84" s="78">
        <f t="shared" si="24"/>
        <v>5.3482719999999988</v>
      </c>
    </row>
    <row r="85" spans="1:23">
      <c r="A85" s="8" t="s">
        <v>127</v>
      </c>
      <c r="B85" s="22">
        <v>18.584</v>
      </c>
      <c r="C85" s="22">
        <f t="shared" si="15"/>
        <v>18.584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7.7699703999999983</v>
      </c>
      <c r="K85" s="23">
        <v>4.4415759999999986</v>
      </c>
      <c r="L85" s="23">
        <v>0</v>
      </c>
      <c r="M85" s="23">
        <v>0.94592559999999981</v>
      </c>
      <c r="N85" s="23">
        <v>5.4265279999999985</v>
      </c>
      <c r="O85" s="23">
        <f t="shared" si="17"/>
        <v>18.584</v>
      </c>
      <c r="P85" s="24"/>
      <c r="Q85" s="81">
        <f t="shared" si="18"/>
        <v>18.584</v>
      </c>
      <c r="S85" s="78">
        <f t="shared" si="20"/>
        <v>7.7699703999999983</v>
      </c>
      <c r="T85" s="78">
        <f t="shared" si="21"/>
        <v>4.4415759999999986</v>
      </c>
      <c r="U85" s="78">
        <f t="shared" si="22"/>
        <v>0</v>
      </c>
      <c r="V85" s="78">
        <f t="shared" si="23"/>
        <v>0.94592559999999981</v>
      </c>
      <c r="W85" s="78">
        <f t="shared" si="24"/>
        <v>5.4265279999999985</v>
      </c>
    </row>
    <row r="86" spans="1:23">
      <c r="A86" s="8" t="s">
        <v>128</v>
      </c>
      <c r="B86" s="22">
        <v>18.335999999999999</v>
      </c>
      <c r="C86" s="22">
        <f t="shared" si="15"/>
        <v>18.335999999999999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7.6662815999999987</v>
      </c>
      <c r="K86" s="23">
        <v>4.3823039999999986</v>
      </c>
      <c r="L86" s="23">
        <v>0</v>
      </c>
      <c r="M86" s="23">
        <v>0.93330239999999975</v>
      </c>
      <c r="N86" s="23">
        <v>5.354111999999998</v>
      </c>
      <c r="O86" s="23">
        <f t="shared" si="17"/>
        <v>18.335999999999999</v>
      </c>
      <c r="P86" s="24"/>
      <c r="Q86" s="81">
        <f t="shared" si="18"/>
        <v>18.335999999999999</v>
      </c>
      <c r="S86" s="78">
        <f t="shared" si="20"/>
        <v>7.6662815999999987</v>
      </c>
      <c r="T86" s="78">
        <f t="shared" si="21"/>
        <v>4.3823039999999986</v>
      </c>
      <c r="U86" s="78">
        <f t="shared" si="22"/>
        <v>0</v>
      </c>
      <c r="V86" s="78">
        <f t="shared" si="23"/>
        <v>0.93330239999999975</v>
      </c>
      <c r="W86" s="78">
        <f t="shared" si="24"/>
        <v>5.354111999999998</v>
      </c>
    </row>
    <row r="87" spans="1:23">
      <c r="A87" s="8" t="s">
        <v>129</v>
      </c>
      <c r="B87" s="22">
        <v>17.452000000000002</v>
      </c>
      <c r="C87" s="22">
        <f t="shared" si="15"/>
        <v>17.452000000000002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7.296681200000001</v>
      </c>
      <c r="K87" s="23">
        <v>4.1710279999999997</v>
      </c>
      <c r="L87" s="23">
        <v>0</v>
      </c>
      <c r="M87" s="23">
        <v>0.88830679999999984</v>
      </c>
      <c r="N87" s="23">
        <v>5.0959839999999996</v>
      </c>
      <c r="O87" s="23">
        <f t="shared" si="17"/>
        <v>17.452000000000002</v>
      </c>
      <c r="P87" s="24"/>
      <c r="Q87" s="81">
        <f t="shared" si="18"/>
        <v>17.452000000000002</v>
      </c>
      <c r="S87" s="78">
        <f t="shared" si="20"/>
        <v>7.296681200000001</v>
      </c>
      <c r="T87" s="78">
        <f t="shared" si="21"/>
        <v>4.1710279999999997</v>
      </c>
      <c r="U87" s="78">
        <f t="shared" si="22"/>
        <v>0</v>
      </c>
      <c r="V87" s="78">
        <f t="shared" si="23"/>
        <v>0.88830679999999984</v>
      </c>
      <c r="W87" s="78">
        <f t="shared" si="24"/>
        <v>5.0959839999999996</v>
      </c>
    </row>
    <row r="88" spans="1:23">
      <c r="A88" s="8" t="s">
        <v>130</v>
      </c>
      <c r="B88" s="22">
        <v>18.088000000000001</v>
      </c>
      <c r="C88" s="22">
        <f t="shared" si="15"/>
        <v>18.088000000000001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7.5625928</v>
      </c>
      <c r="K88" s="23">
        <v>4.3230319999999995</v>
      </c>
      <c r="L88" s="23">
        <v>0</v>
      </c>
      <c r="M88" s="23">
        <v>0.92067919999999992</v>
      </c>
      <c r="N88" s="23">
        <v>5.2816960000000002</v>
      </c>
      <c r="O88" s="23">
        <f t="shared" si="17"/>
        <v>18.088000000000001</v>
      </c>
      <c r="P88" s="24"/>
      <c r="Q88" s="81">
        <f t="shared" si="18"/>
        <v>18.088000000000001</v>
      </c>
      <c r="S88" s="78">
        <f t="shared" si="20"/>
        <v>7.5625928</v>
      </c>
      <c r="T88" s="78">
        <f t="shared" si="21"/>
        <v>4.3230319999999995</v>
      </c>
      <c r="U88" s="78">
        <f t="shared" si="22"/>
        <v>0</v>
      </c>
      <c r="V88" s="78">
        <f t="shared" si="23"/>
        <v>0.92067919999999992</v>
      </c>
      <c r="W88" s="78">
        <f t="shared" si="24"/>
        <v>5.2816960000000002</v>
      </c>
    </row>
    <row r="89" spans="1:23">
      <c r="A89" s="8" t="s">
        <v>131</v>
      </c>
      <c r="B89" s="22">
        <v>18.856000000000002</v>
      </c>
      <c r="C89" s="22">
        <f t="shared" si="15"/>
        <v>18.856000000000002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7.8836936</v>
      </c>
      <c r="K89" s="23">
        <v>4.5065839999999993</v>
      </c>
      <c r="L89" s="23">
        <v>0</v>
      </c>
      <c r="M89" s="23">
        <v>0.95977039999999991</v>
      </c>
      <c r="N89" s="23">
        <v>5.5059519999999997</v>
      </c>
      <c r="O89" s="23">
        <f t="shared" si="17"/>
        <v>18.856000000000002</v>
      </c>
      <c r="P89" s="24"/>
      <c r="Q89" s="81">
        <f t="shared" si="18"/>
        <v>18.856000000000002</v>
      </c>
      <c r="S89" s="78">
        <f t="shared" si="20"/>
        <v>7.8836936</v>
      </c>
      <c r="T89" s="78">
        <f t="shared" si="21"/>
        <v>4.5065839999999993</v>
      </c>
      <c r="U89" s="78">
        <f t="shared" si="22"/>
        <v>0</v>
      </c>
      <c r="V89" s="78">
        <f t="shared" si="23"/>
        <v>0.95977039999999991</v>
      </c>
      <c r="W89" s="78">
        <f t="shared" si="24"/>
        <v>5.5059519999999997</v>
      </c>
    </row>
    <row r="90" spans="1:23">
      <c r="A90" s="8" t="s">
        <v>132</v>
      </c>
      <c r="B90" s="22">
        <v>19.22</v>
      </c>
      <c r="C90" s="22">
        <f t="shared" si="15"/>
        <v>19.22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8.0358819999999991</v>
      </c>
      <c r="K90" s="23">
        <v>4.5935799999999984</v>
      </c>
      <c r="L90" s="23">
        <v>0</v>
      </c>
      <c r="M90" s="23">
        <v>0.97829799999999978</v>
      </c>
      <c r="N90" s="23">
        <v>5.6122399999999981</v>
      </c>
      <c r="O90" s="23">
        <f t="shared" si="17"/>
        <v>19.22</v>
      </c>
      <c r="P90" s="24"/>
      <c r="Q90" s="81">
        <f t="shared" si="18"/>
        <v>19.22</v>
      </c>
      <c r="S90" s="78">
        <f t="shared" si="20"/>
        <v>8.0358819999999991</v>
      </c>
      <c r="T90" s="78">
        <f t="shared" si="21"/>
        <v>4.5935799999999984</v>
      </c>
      <c r="U90" s="78">
        <f t="shared" si="22"/>
        <v>0</v>
      </c>
      <c r="V90" s="78">
        <f t="shared" si="23"/>
        <v>0.97829799999999978</v>
      </c>
      <c r="W90" s="78">
        <f t="shared" si="24"/>
        <v>5.6122399999999981</v>
      </c>
    </row>
    <row r="91" spans="1:23">
      <c r="A91" s="8" t="s">
        <v>133</v>
      </c>
      <c r="B91" s="22">
        <v>19.603999999999999</v>
      </c>
      <c r="C91" s="22">
        <f t="shared" si="15"/>
        <v>19.603999999999999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8.1964323999999991</v>
      </c>
      <c r="K91" s="23">
        <v>4.6853559999999987</v>
      </c>
      <c r="L91" s="23">
        <v>0</v>
      </c>
      <c r="M91" s="23">
        <v>0.99784359999999983</v>
      </c>
      <c r="N91" s="23">
        <v>5.7243679999999983</v>
      </c>
      <c r="O91" s="23">
        <f t="shared" si="17"/>
        <v>19.603999999999999</v>
      </c>
      <c r="P91" s="24"/>
      <c r="Q91" s="81">
        <f t="shared" si="18"/>
        <v>19.603999999999999</v>
      </c>
      <c r="S91" s="78">
        <f t="shared" si="20"/>
        <v>8.1964323999999991</v>
      </c>
      <c r="T91" s="78">
        <f t="shared" si="21"/>
        <v>4.6853559999999987</v>
      </c>
      <c r="U91" s="78">
        <f t="shared" si="22"/>
        <v>0</v>
      </c>
      <c r="V91" s="78">
        <f t="shared" si="23"/>
        <v>0.99784359999999983</v>
      </c>
      <c r="W91" s="78">
        <f t="shared" si="24"/>
        <v>5.7243679999999983</v>
      </c>
    </row>
    <row r="92" spans="1:23">
      <c r="A92" s="8" t="s">
        <v>134</v>
      </c>
      <c r="B92" s="22">
        <v>18.795999999999999</v>
      </c>
      <c r="C92" s="22">
        <f t="shared" si="15"/>
        <v>18.795999999999999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7.8586075999999991</v>
      </c>
      <c r="K92" s="23">
        <v>4.4922439999999986</v>
      </c>
      <c r="L92" s="23">
        <v>0</v>
      </c>
      <c r="M92" s="23">
        <v>0.9567163999999998</v>
      </c>
      <c r="N92" s="23">
        <v>5.4884319999999995</v>
      </c>
      <c r="O92" s="23">
        <f t="shared" si="17"/>
        <v>18.795999999999999</v>
      </c>
      <c r="P92" s="24"/>
      <c r="Q92" s="81">
        <f t="shared" si="18"/>
        <v>18.795999999999999</v>
      </c>
      <c r="S92" s="78">
        <f t="shared" si="20"/>
        <v>7.8586075999999991</v>
      </c>
      <c r="T92" s="78">
        <f t="shared" si="21"/>
        <v>4.4922439999999986</v>
      </c>
      <c r="U92" s="78">
        <f t="shared" si="22"/>
        <v>0</v>
      </c>
      <c r="V92" s="78">
        <f t="shared" si="23"/>
        <v>0.9567163999999998</v>
      </c>
      <c r="W92" s="78">
        <f t="shared" si="24"/>
        <v>5.4884319999999995</v>
      </c>
    </row>
    <row r="93" spans="1:23">
      <c r="A93" s="8" t="s">
        <v>135</v>
      </c>
      <c r="B93" s="22">
        <v>18.584</v>
      </c>
      <c r="C93" s="22">
        <f t="shared" si="15"/>
        <v>18.584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7.7699703999999983</v>
      </c>
      <c r="K93" s="23">
        <v>4.4415759999999986</v>
      </c>
      <c r="L93" s="23">
        <v>0</v>
      </c>
      <c r="M93" s="23">
        <v>0.94592559999999981</v>
      </c>
      <c r="N93" s="23">
        <v>5.4265279999999985</v>
      </c>
      <c r="O93" s="23">
        <f t="shared" si="17"/>
        <v>18.584</v>
      </c>
      <c r="P93" s="24"/>
      <c r="Q93" s="81">
        <f t="shared" si="18"/>
        <v>18.584</v>
      </c>
      <c r="S93" s="78">
        <f t="shared" si="20"/>
        <v>7.7699703999999983</v>
      </c>
      <c r="T93" s="78">
        <f t="shared" si="21"/>
        <v>4.4415759999999986</v>
      </c>
      <c r="U93" s="78">
        <f t="shared" si="22"/>
        <v>0</v>
      </c>
      <c r="V93" s="78">
        <f t="shared" si="23"/>
        <v>0.94592559999999981</v>
      </c>
      <c r="W93" s="78">
        <f t="shared" si="24"/>
        <v>5.4265279999999985</v>
      </c>
    </row>
    <row r="94" spans="1:23">
      <c r="A94" s="8" t="s">
        <v>136</v>
      </c>
      <c r="B94" s="22">
        <v>18.103999999999999</v>
      </c>
      <c r="C94" s="22">
        <f t="shared" si="15"/>
        <v>18.103999999999999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7.5692823999999987</v>
      </c>
      <c r="K94" s="23">
        <v>4.3268559999999994</v>
      </c>
      <c r="L94" s="23">
        <v>0</v>
      </c>
      <c r="M94" s="23">
        <v>0.92149359999999969</v>
      </c>
      <c r="N94" s="23">
        <v>5.2863679999999995</v>
      </c>
      <c r="O94" s="23">
        <f t="shared" si="17"/>
        <v>18.103999999999999</v>
      </c>
      <c r="P94" s="24"/>
      <c r="Q94" s="81">
        <f t="shared" si="18"/>
        <v>18.103999999999999</v>
      </c>
      <c r="S94" s="78">
        <f t="shared" si="20"/>
        <v>7.5692823999999987</v>
      </c>
      <c r="T94" s="78">
        <f t="shared" si="21"/>
        <v>4.3268559999999994</v>
      </c>
      <c r="U94" s="78">
        <f t="shared" si="22"/>
        <v>0</v>
      </c>
      <c r="V94" s="78">
        <f t="shared" si="23"/>
        <v>0.92149359999999969</v>
      </c>
      <c r="W94" s="78">
        <f t="shared" si="24"/>
        <v>5.2863679999999995</v>
      </c>
    </row>
    <row r="95" spans="1:23">
      <c r="A95" s="8" t="s">
        <v>137</v>
      </c>
      <c r="B95" s="22">
        <v>18.047999999999998</v>
      </c>
      <c r="C95" s="22">
        <f t="shared" si="15"/>
        <v>18.047999999999998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7.5458687999999983</v>
      </c>
      <c r="K95" s="23">
        <v>4.3134719999999991</v>
      </c>
      <c r="L95" s="23">
        <v>0</v>
      </c>
      <c r="M95" s="23">
        <v>0.91864319999999977</v>
      </c>
      <c r="N95" s="23">
        <v>5.2700159999999983</v>
      </c>
      <c r="O95" s="23">
        <f t="shared" si="17"/>
        <v>18.047999999999998</v>
      </c>
      <c r="P95" s="24"/>
      <c r="Q95" s="81">
        <f t="shared" si="18"/>
        <v>18.047999999999998</v>
      </c>
      <c r="S95" s="78">
        <f t="shared" si="20"/>
        <v>7.5458687999999983</v>
      </c>
      <c r="T95" s="78">
        <f t="shared" si="21"/>
        <v>4.3134719999999991</v>
      </c>
      <c r="U95" s="78">
        <f t="shared" si="22"/>
        <v>0</v>
      </c>
      <c r="V95" s="78">
        <f t="shared" si="23"/>
        <v>0.91864319999999977</v>
      </c>
      <c r="W95" s="78">
        <f t="shared" si="24"/>
        <v>5.2700159999999983</v>
      </c>
    </row>
    <row r="96" spans="1:23">
      <c r="A96" s="8" t="s">
        <v>138</v>
      </c>
      <c r="B96" s="22">
        <v>18.7</v>
      </c>
      <c r="C96" s="22">
        <f t="shared" si="15"/>
        <v>18.7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7.8184699999999987</v>
      </c>
      <c r="K96" s="23">
        <v>4.4692999999999987</v>
      </c>
      <c r="L96" s="23">
        <v>0</v>
      </c>
      <c r="M96" s="23">
        <v>0.95182999999999984</v>
      </c>
      <c r="N96" s="23">
        <v>5.460399999999999</v>
      </c>
      <c r="O96" s="23">
        <f t="shared" si="17"/>
        <v>18.7</v>
      </c>
      <c r="P96" s="24"/>
      <c r="Q96" s="81">
        <f t="shared" si="18"/>
        <v>18.7</v>
      </c>
      <c r="S96" s="78">
        <f t="shared" si="20"/>
        <v>7.8184699999999987</v>
      </c>
      <c r="T96" s="78">
        <f t="shared" si="21"/>
        <v>4.4692999999999987</v>
      </c>
      <c r="U96" s="78">
        <f t="shared" si="22"/>
        <v>0</v>
      </c>
      <c r="V96" s="78">
        <f t="shared" si="23"/>
        <v>0.95182999999999984</v>
      </c>
      <c r="W96" s="78">
        <f t="shared" si="24"/>
        <v>5.460399999999999</v>
      </c>
    </row>
    <row r="97" spans="1:26">
      <c r="A97" s="8" t="s">
        <v>139</v>
      </c>
      <c r="B97" s="22">
        <v>18.28</v>
      </c>
      <c r="C97" s="22">
        <f t="shared" si="15"/>
        <v>18.28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7.642868</v>
      </c>
      <c r="K97" s="23">
        <v>4.3689199999999992</v>
      </c>
      <c r="L97" s="23">
        <v>0</v>
      </c>
      <c r="M97" s="23">
        <v>0.93045199999999995</v>
      </c>
      <c r="N97" s="23">
        <v>5.3377600000000003</v>
      </c>
      <c r="O97" s="23">
        <f t="shared" si="17"/>
        <v>18.28</v>
      </c>
      <c r="P97" s="24"/>
      <c r="Q97" s="81">
        <f t="shared" si="18"/>
        <v>18.28</v>
      </c>
      <c r="S97" s="78">
        <f t="shared" si="20"/>
        <v>7.642868</v>
      </c>
      <c r="T97" s="78">
        <f t="shared" si="21"/>
        <v>4.3689199999999992</v>
      </c>
      <c r="U97" s="78">
        <f t="shared" si="22"/>
        <v>0</v>
      </c>
      <c r="V97" s="78">
        <f t="shared" si="23"/>
        <v>0.93045199999999995</v>
      </c>
      <c r="W97" s="78">
        <f t="shared" si="24"/>
        <v>5.3377600000000003</v>
      </c>
    </row>
    <row r="98" spans="1:26">
      <c r="A98" s="8" t="s">
        <v>140</v>
      </c>
      <c r="B98" s="22">
        <v>18.603999999999999</v>
      </c>
      <c r="C98" s="22">
        <f t="shared" si="15"/>
        <v>18.603999999999999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7.7783323999999991</v>
      </c>
      <c r="K98" s="23">
        <v>4.4463559999999989</v>
      </c>
      <c r="L98" s="23">
        <v>0</v>
      </c>
      <c r="M98" s="23">
        <v>0.94694359999999977</v>
      </c>
      <c r="N98" s="23">
        <v>5.4323679999999994</v>
      </c>
      <c r="O98" s="23">
        <f t="shared" si="17"/>
        <v>18.603999999999999</v>
      </c>
      <c r="P98" s="24"/>
      <c r="Q98" s="81">
        <f t="shared" si="18"/>
        <v>18.603999999999999</v>
      </c>
      <c r="S98" s="78">
        <f t="shared" si="20"/>
        <v>7.7783323999999991</v>
      </c>
      <c r="T98" s="78">
        <f t="shared" si="21"/>
        <v>4.4463559999999989</v>
      </c>
      <c r="U98" s="78">
        <f t="shared" si="22"/>
        <v>0</v>
      </c>
      <c r="V98" s="78">
        <f t="shared" si="23"/>
        <v>0.94694359999999977</v>
      </c>
      <c r="W98" s="78">
        <f t="shared" si="24"/>
        <v>5.4323679999999994</v>
      </c>
    </row>
    <row r="99" spans="1:26">
      <c r="A99" s="8" t="s">
        <v>175</v>
      </c>
      <c r="B99" s="22">
        <f t="shared" ref="B99:Q99" si="25">SUM(B3:B98)/4000</f>
        <v>0.43352400000000008</v>
      </c>
      <c r="C99" s="22">
        <f t="shared" si="25"/>
        <v>0.43352400000000008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0.1812563844</v>
      </c>
      <c r="K99" s="24">
        <f t="shared" si="25"/>
        <v>0.10361223599999994</v>
      </c>
      <c r="L99" s="24">
        <f t="shared" si="25"/>
        <v>0</v>
      </c>
      <c r="M99" s="24">
        <f t="shared" si="25"/>
        <v>2.2066371599999985E-2</v>
      </c>
      <c r="N99" s="24">
        <f t="shared" si="25"/>
        <v>0.12658900799999992</v>
      </c>
      <c r="O99" s="25">
        <f t="shared" si="25"/>
        <v>0.43352400000000008</v>
      </c>
      <c r="P99" s="25"/>
      <c r="Q99" s="85">
        <f t="shared" si="25"/>
        <v>0.43352400000000008</v>
      </c>
      <c r="S99" s="78">
        <f>SUM(S3:S98)/4000</f>
        <v>0.1812563844</v>
      </c>
      <c r="T99" s="78">
        <f t="shared" ref="T99:W99" si="26">SUM(T3:T98)/4000</f>
        <v>0.10361223599999994</v>
      </c>
      <c r="U99" s="78">
        <f t="shared" si="26"/>
        <v>0</v>
      </c>
      <c r="V99" s="78">
        <f t="shared" si="26"/>
        <v>2.2066371599999985E-2</v>
      </c>
      <c r="W99" s="78">
        <f t="shared" si="26"/>
        <v>0.12658900799999992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16.190000000000001</v>
      </c>
      <c r="I3" s="95">
        <v>12.85</v>
      </c>
      <c r="J3" s="95">
        <v>5.79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34.83</v>
      </c>
      <c r="W3">
        <v>16.190000000000001</v>
      </c>
      <c r="X3">
        <v>12.85</v>
      </c>
      <c r="Y3">
        <v>0</v>
      </c>
      <c r="Z3">
        <v>0</v>
      </c>
      <c r="AA3">
        <v>5.79</v>
      </c>
    </row>
    <row r="4" spans="1:27">
      <c r="G4" t="s">
        <v>46</v>
      </c>
      <c r="H4" s="115">
        <v>12.19</v>
      </c>
      <c r="I4" s="88">
        <v>12.93</v>
      </c>
      <c r="J4" s="88">
        <v>3.01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28.13</v>
      </c>
      <c r="W4">
        <v>12.19</v>
      </c>
      <c r="X4">
        <v>12.93</v>
      </c>
      <c r="Y4">
        <v>0</v>
      </c>
      <c r="Z4">
        <v>0</v>
      </c>
      <c r="AA4">
        <v>3.01</v>
      </c>
    </row>
    <row r="5" spans="1:27">
      <c r="G5" t="s">
        <v>47</v>
      </c>
      <c r="H5" s="115">
        <v>6.78</v>
      </c>
      <c r="I5" s="88">
        <v>7.54</v>
      </c>
      <c r="J5" s="88">
        <v>1.82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16.14</v>
      </c>
      <c r="W5">
        <v>6.78</v>
      </c>
      <c r="X5">
        <v>7.54</v>
      </c>
      <c r="Y5">
        <v>0</v>
      </c>
      <c r="Z5">
        <v>0</v>
      </c>
      <c r="AA5">
        <v>1.82</v>
      </c>
    </row>
    <row r="6" spans="1:27">
      <c r="G6" t="s">
        <v>48</v>
      </c>
      <c r="H6" s="115">
        <v>1.37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1.37</v>
      </c>
      <c r="W6">
        <v>1.37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4.37</v>
      </c>
      <c r="I7" s="88">
        <v>6.88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11.25</v>
      </c>
      <c r="W7">
        <v>4.37</v>
      </c>
      <c r="X7">
        <v>6.88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2.83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2.83</v>
      </c>
      <c r="W8">
        <v>0</v>
      </c>
      <c r="X8">
        <v>2.83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14.14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14.14</v>
      </c>
      <c r="W11">
        <v>14.14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5.63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5.63</v>
      </c>
      <c r="W12">
        <v>5.63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21.36</v>
      </c>
      <c r="I15" s="88">
        <v>10.98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32.340000000000003</v>
      </c>
      <c r="W15">
        <v>21.36</v>
      </c>
      <c r="X15">
        <v>10.98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10.55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10.55</v>
      </c>
      <c r="W16">
        <v>10.55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0.66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0.66</v>
      </c>
      <c r="W18">
        <v>0</v>
      </c>
      <c r="X18">
        <v>0</v>
      </c>
      <c r="Y18">
        <v>0</v>
      </c>
      <c r="Z18">
        <v>0.66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0.06</v>
      </c>
      <c r="N19" s="115">
        <v>0</v>
      </c>
      <c r="O19" s="88">
        <v>0</v>
      </c>
      <c r="P19" s="88">
        <v>-23</v>
      </c>
      <c r="Q19" s="88">
        <v>0</v>
      </c>
      <c r="R19" s="88">
        <v>0</v>
      </c>
      <c r="S19" s="116">
        <v>0</v>
      </c>
      <c r="U19" s="115">
        <v>-23</v>
      </c>
      <c r="V19" s="116">
        <v>0.06</v>
      </c>
      <c r="W19">
        <v>0</v>
      </c>
      <c r="X19">
        <v>0</v>
      </c>
      <c r="Y19">
        <v>0</v>
      </c>
      <c r="Z19">
        <v>0.06</v>
      </c>
      <c r="AA19">
        <v>-23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</v>
      </c>
      <c r="P20" s="88">
        <v>-62</v>
      </c>
      <c r="Q20" s="88">
        <v>0</v>
      </c>
      <c r="R20" s="88">
        <v>0</v>
      </c>
      <c r="S20" s="116">
        <v>0</v>
      </c>
      <c r="U20" s="115">
        <v>-72</v>
      </c>
      <c r="V20" s="116">
        <v>0</v>
      </c>
      <c r="W20">
        <v>0</v>
      </c>
      <c r="X20">
        <v>-10</v>
      </c>
      <c r="Y20">
        <v>0</v>
      </c>
      <c r="Z20">
        <v>0</v>
      </c>
      <c r="AA20">
        <v>-62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0.44</v>
      </c>
      <c r="N21" s="115">
        <v>0</v>
      </c>
      <c r="O21" s="88">
        <v>-25</v>
      </c>
      <c r="P21" s="88">
        <v>-101</v>
      </c>
      <c r="Q21" s="88">
        <v>0</v>
      </c>
      <c r="R21" s="88">
        <v>0</v>
      </c>
      <c r="S21" s="116">
        <v>0</v>
      </c>
      <c r="U21" s="115">
        <v>-126</v>
      </c>
      <c r="V21" s="116">
        <v>0.44</v>
      </c>
      <c r="W21">
        <v>0</v>
      </c>
      <c r="X21">
        <v>-25</v>
      </c>
      <c r="Y21">
        <v>0</v>
      </c>
      <c r="Z21">
        <v>0.44</v>
      </c>
      <c r="AA21">
        <v>-101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-35</v>
      </c>
      <c r="P22" s="88">
        <v>-158</v>
      </c>
      <c r="Q22" s="88">
        <v>0</v>
      </c>
      <c r="R22" s="88">
        <v>0</v>
      </c>
      <c r="S22" s="116">
        <v>0</v>
      </c>
      <c r="U22" s="115">
        <v>-193</v>
      </c>
      <c r="V22" s="116">
        <v>0</v>
      </c>
      <c r="W22">
        <v>0</v>
      </c>
      <c r="X22">
        <v>-35</v>
      </c>
      <c r="Y22">
        <v>0</v>
      </c>
      <c r="Z22">
        <v>0</v>
      </c>
      <c r="AA22">
        <v>-158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0.25</v>
      </c>
      <c r="N23" s="115">
        <v>0</v>
      </c>
      <c r="O23" s="88">
        <v>-40</v>
      </c>
      <c r="P23" s="88">
        <v>-206</v>
      </c>
      <c r="Q23" s="88">
        <v>0</v>
      </c>
      <c r="R23" s="88">
        <v>0</v>
      </c>
      <c r="S23" s="116">
        <v>0</v>
      </c>
      <c r="U23" s="115">
        <v>-246</v>
      </c>
      <c r="V23" s="116">
        <v>0.25</v>
      </c>
      <c r="W23">
        <v>0</v>
      </c>
      <c r="X23">
        <v>-40</v>
      </c>
      <c r="Y23">
        <v>0</v>
      </c>
      <c r="Z23">
        <v>0.25</v>
      </c>
      <c r="AA23">
        <v>-206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0.55000000000000004</v>
      </c>
      <c r="N24" s="115">
        <v>0</v>
      </c>
      <c r="O24" s="88">
        <v>-55</v>
      </c>
      <c r="P24" s="88">
        <v>-250</v>
      </c>
      <c r="Q24" s="88">
        <v>0</v>
      </c>
      <c r="R24" s="88">
        <v>0</v>
      </c>
      <c r="S24" s="116">
        <v>0</v>
      </c>
      <c r="U24" s="115">
        <v>-305</v>
      </c>
      <c r="V24" s="116">
        <v>0.55000000000000004</v>
      </c>
      <c r="W24">
        <v>0</v>
      </c>
      <c r="X24">
        <v>-55</v>
      </c>
      <c r="Y24">
        <v>0</v>
      </c>
      <c r="Z24">
        <v>0.55000000000000004</v>
      </c>
      <c r="AA24">
        <v>-250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1.92</v>
      </c>
      <c r="N25" s="115">
        <v>0</v>
      </c>
      <c r="O25" s="88">
        <v>-80</v>
      </c>
      <c r="P25" s="88">
        <v>-313</v>
      </c>
      <c r="Q25" s="88">
        <v>0</v>
      </c>
      <c r="R25" s="88">
        <v>0</v>
      </c>
      <c r="S25" s="116">
        <v>0</v>
      </c>
      <c r="U25" s="115">
        <v>-393</v>
      </c>
      <c r="V25" s="116">
        <v>1.92</v>
      </c>
      <c r="W25">
        <v>0</v>
      </c>
      <c r="X25">
        <v>-80</v>
      </c>
      <c r="Y25">
        <v>0</v>
      </c>
      <c r="Z25">
        <v>1.92</v>
      </c>
      <c r="AA25">
        <v>-313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0.56999999999999995</v>
      </c>
      <c r="N26" s="115">
        <v>0</v>
      </c>
      <c r="O26" s="88">
        <v>-85</v>
      </c>
      <c r="P26" s="88">
        <v>-362</v>
      </c>
      <c r="Q26" s="88">
        <v>0</v>
      </c>
      <c r="R26" s="88">
        <v>0</v>
      </c>
      <c r="S26" s="116">
        <v>0</v>
      </c>
      <c r="U26" s="115">
        <v>-447</v>
      </c>
      <c r="V26" s="116">
        <v>0.56999999999999995</v>
      </c>
      <c r="W26">
        <v>0</v>
      </c>
      <c r="X26">
        <v>-85</v>
      </c>
      <c r="Y26">
        <v>0</v>
      </c>
      <c r="Z26">
        <v>0.56999999999999995</v>
      </c>
      <c r="AA26">
        <v>-362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0.36</v>
      </c>
      <c r="N27" s="115">
        <v>0</v>
      </c>
      <c r="O27" s="88">
        <v>-5</v>
      </c>
      <c r="P27" s="88">
        <v>-383</v>
      </c>
      <c r="Q27" s="88">
        <v>0</v>
      </c>
      <c r="R27" s="88">
        <v>0</v>
      </c>
      <c r="S27" s="116">
        <v>0</v>
      </c>
      <c r="U27" s="115">
        <v>-388</v>
      </c>
      <c r="V27" s="116">
        <v>0.36</v>
      </c>
      <c r="W27">
        <v>0</v>
      </c>
      <c r="X27">
        <v>-5</v>
      </c>
      <c r="Y27">
        <v>0</v>
      </c>
      <c r="Z27">
        <v>0.36</v>
      </c>
      <c r="AA27">
        <v>-383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0.82</v>
      </c>
      <c r="N28" s="115">
        <v>0</v>
      </c>
      <c r="O28" s="88">
        <v>0</v>
      </c>
      <c r="P28" s="88">
        <v>-385</v>
      </c>
      <c r="Q28" s="88">
        <v>0</v>
      </c>
      <c r="R28" s="88">
        <v>0</v>
      </c>
      <c r="S28" s="116">
        <v>0</v>
      </c>
      <c r="U28" s="115">
        <v>-385</v>
      </c>
      <c r="V28" s="116">
        <v>0.82</v>
      </c>
      <c r="W28">
        <v>0</v>
      </c>
      <c r="X28">
        <v>0</v>
      </c>
      <c r="Y28">
        <v>0</v>
      </c>
      <c r="Z28">
        <v>0.82</v>
      </c>
      <c r="AA28">
        <v>-385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0.06</v>
      </c>
      <c r="N29" s="115">
        <v>0</v>
      </c>
      <c r="O29" s="88">
        <v>0</v>
      </c>
      <c r="P29" s="88">
        <v>-400</v>
      </c>
      <c r="Q29" s="88">
        <v>0</v>
      </c>
      <c r="R29" s="88">
        <v>0</v>
      </c>
      <c r="S29" s="116">
        <v>0</v>
      </c>
      <c r="U29" s="115">
        <v>-400</v>
      </c>
      <c r="V29" s="116">
        <v>0.06</v>
      </c>
      <c r="W29">
        <v>0</v>
      </c>
      <c r="X29">
        <v>0</v>
      </c>
      <c r="Y29">
        <v>0</v>
      </c>
      <c r="Z29">
        <v>0.06</v>
      </c>
      <c r="AA29">
        <v>-400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0.91</v>
      </c>
      <c r="N30" s="115">
        <v>0</v>
      </c>
      <c r="O30" s="88">
        <v>0</v>
      </c>
      <c r="P30" s="88">
        <v>-410</v>
      </c>
      <c r="Q30" s="88">
        <v>0</v>
      </c>
      <c r="R30" s="88">
        <v>0</v>
      </c>
      <c r="S30" s="116">
        <v>0</v>
      </c>
      <c r="U30" s="115">
        <v>-410</v>
      </c>
      <c r="V30" s="116">
        <v>0.91</v>
      </c>
      <c r="W30">
        <v>0</v>
      </c>
      <c r="X30">
        <v>0</v>
      </c>
      <c r="Y30">
        <v>0</v>
      </c>
      <c r="Z30">
        <v>0.91</v>
      </c>
      <c r="AA30">
        <v>-410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0.56999999999999995</v>
      </c>
      <c r="N31" s="115">
        <v>0</v>
      </c>
      <c r="O31" s="88">
        <v>0</v>
      </c>
      <c r="P31" s="88">
        <v>-427</v>
      </c>
      <c r="Q31" s="88">
        <v>0</v>
      </c>
      <c r="R31" s="88">
        <v>0</v>
      </c>
      <c r="S31" s="116">
        <v>0</v>
      </c>
      <c r="U31" s="115">
        <v>-427</v>
      </c>
      <c r="V31" s="116">
        <v>0.56999999999999995</v>
      </c>
      <c r="W31">
        <v>0</v>
      </c>
      <c r="X31">
        <v>0</v>
      </c>
      <c r="Y31">
        <v>0</v>
      </c>
      <c r="Z31">
        <v>0.56999999999999995</v>
      </c>
      <c r="AA31">
        <v>-427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1.92</v>
      </c>
      <c r="N32" s="115">
        <v>0</v>
      </c>
      <c r="O32" s="88">
        <v>-10</v>
      </c>
      <c r="P32" s="88">
        <v>-440</v>
      </c>
      <c r="Q32" s="88">
        <v>0</v>
      </c>
      <c r="R32" s="88">
        <v>0</v>
      </c>
      <c r="S32" s="116">
        <v>0</v>
      </c>
      <c r="U32" s="115">
        <v>-450</v>
      </c>
      <c r="V32" s="116">
        <v>1.92</v>
      </c>
      <c r="W32">
        <v>0</v>
      </c>
      <c r="X32">
        <v>-10</v>
      </c>
      <c r="Y32">
        <v>0</v>
      </c>
      <c r="Z32">
        <v>1.92</v>
      </c>
      <c r="AA32">
        <v>-440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-15</v>
      </c>
      <c r="P33" s="88">
        <v>-454</v>
      </c>
      <c r="Q33" s="88">
        <v>0</v>
      </c>
      <c r="R33" s="88">
        <v>0</v>
      </c>
      <c r="S33" s="116">
        <v>0</v>
      </c>
      <c r="U33" s="115">
        <v>-469</v>
      </c>
      <c r="V33" s="116">
        <v>0</v>
      </c>
      <c r="W33">
        <v>0</v>
      </c>
      <c r="X33">
        <v>-15</v>
      </c>
      <c r="Y33">
        <v>0</v>
      </c>
      <c r="Z33">
        <v>0</v>
      </c>
      <c r="AA33">
        <v>-454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0.26</v>
      </c>
      <c r="N34" s="115">
        <v>0</v>
      </c>
      <c r="O34" s="88">
        <v>-35</v>
      </c>
      <c r="P34" s="88">
        <v>-468</v>
      </c>
      <c r="Q34" s="88">
        <v>0</v>
      </c>
      <c r="R34" s="88">
        <v>0</v>
      </c>
      <c r="S34" s="116">
        <v>0</v>
      </c>
      <c r="U34" s="115">
        <v>-503</v>
      </c>
      <c r="V34" s="116">
        <v>0.26</v>
      </c>
      <c r="W34">
        <v>0</v>
      </c>
      <c r="X34">
        <v>-35</v>
      </c>
      <c r="Y34">
        <v>0</v>
      </c>
      <c r="Z34">
        <v>0.26</v>
      </c>
      <c r="AA34">
        <v>-468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1.6</v>
      </c>
      <c r="N35" s="115">
        <v>0</v>
      </c>
      <c r="O35" s="88">
        <v>-55</v>
      </c>
      <c r="P35" s="88">
        <v>-479</v>
      </c>
      <c r="Q35" s="88">
        <v>0</v>
      </c>
      <c r="R35" s="88">
        <v>0</v>
      </c>
      <c r="S35" s="116">
        <v>0</v>
      </c>
      <c r="U35" s="115">
        <v>-534</v>
      </c>
      <c r="V35" s="116">
        <v>1.6</v>
      </c>
      <c r="W35">
        <v>0</v>
      </c>
      <c r="X35">
        <v>-55</v>
      </c>
      <c r="Y35">
        <v>0</v>
      </c>
      <c r="Z35">
        <v>1.6</v>
      </c>
      <c r="AA35">
        <v>-479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-70</v>
      </c>
      <c r="P36" s="88">
        <v>-486</v>
      </c>
      <c r="Q36" s="88">
        <v>0</v>
      </c>
      <c r="R36" s="88">
        <v>0</v>
      </c>
      <c r="S36" s="116">
        <v>0</v>
      </c>
      <c r="U36" s="115">
        <v>-556</v>
      </c>
      <c r="V36" s="116">
        <v>0</v>
      </c>
      <c r="W36">
        <v>0</v>
      </c>
      <c r="X36">
        <v>-70</v>
      </c>
      <c r="Y36">
        <v>0</v>
      </c>
      <c r="Z36">
        <v>0</v>
      </c>
      <c r="AA36">
        <v>-486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1.66</v>
      </c>
      <c r="N37" s="115">
        <v>0</v>
      </c>
      <c r="O37" s="88">
        <v>-80</v>
      </c>
      <c r="P37" s="88">
        <v>-490</v>
      </c>
      <c r="Q37" s="88">
        <v>0</v>
      </c>
      <c r="R37" s="88">
        <v>0</v>
      </c>
      <c r="S37" s="116">
        <v>0</v>
      </c>
      <c r="U37" s="115">
        <v>-570</v>
      </c>
      <c r="V37" s="116">
        <v>1.66</v>
      </c>
      <c r="W37">
        <v>0</v>
      </c>
      <c r="X37">
        <v>-80</v>
      </c>
      <c r="Y37">
        <v>0</v>
      </c>
      <c r="Z37">
        <v>1.66</v>
      </c>
      <c r="AA37">
        <v>-490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2.2799999999999998</v>
      </c>
      <c r="N38" s="115">
        <v>0</v>
      </c>
      <c r="O38" s="88">
        <v>-85</v>
      </c>
      <c r="P38" s="88">
        <v>-484</v>
      </c>
      <c r="Q38" s="88">
        <v>0</v>
      </c>
      <c r="R38" s="88">
        <v>0</v>
      </c>
      <c r="S38" s="116">
        <v>0</v>
      </c>
      <c r="U38" s="115">
        <v>-569</v>
      </c>
      <c r="V38" s="116">
        <v>2.2799999999999998</v>
      </c>
      <c r="W38">
        <v>0</v>
      </c>
      <c r="X38">
        <v>-85</v>
      </c>
      <c r="Y38">
        <v>0</v>
      </c>
      <c r="Z38">
        <v>2.2799999999999998</v>
      </c>
      <c r="AA38">
        <v>-484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2.64</v>
      </c>
      <c r="N39" s="115">
        <v>0</v>
      </c>
      <c r="O39" s="88">
        <v>-85</v>
      </c>
      <c r="P39" s="88">
        <v>-444</v>
      </c>
      <c r="Q39" s="88">
        <v>0</v>
      </c>
      <c r="R39" s="88">
        <v>0</v>
      </c>
      <c r="S39" s="116">
        <v>0</v>
      </c>
      <c r="U39" s="115">
        <v>-529</v>
      </c>
      <c r="V39" s="116">
        <v>2.64</v>
      </c>
      <c r="W39">
        <v>0</v>
      </c>
      <c r="X39">
        <v>-85</v>
      </c>
      <c r="Y39">
        <v>0</v>
      </c>
      <c r="Z39">
        <v>2.64</v>
      </c>
      <c r="AA39">
        <v>-444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0.56999999999999995</v>
      </c>
      <c r="N40" s="115">
        <v>0</v>
      </c>
      <c r="O40" s="88">
        <v>-80</v>
      </c>
      <c r="P40" s="88">
        <v>-390</v>
      </c>
      <c r="Q40" s="88">
        <v>0</v>
      </c>
      <c r="R40" s="88">
        <v>0</v>
      </c>
      <c r="S40" s="116">
        <v>0</v>
      </c>
      <c r="U40" s="115">
        <v>-470</v>
      </c>
      <c r="V40" s="116">
        <v>0.56999999999999995</v>
      </c>
      <c r="W40">
        <v>0</v>
      </c>
      <c r="X40">
        <v>-80</v>
      </c>
      <c r="Y40">
        <v>0</v>
      </c>
      <c r="Z40">
        <v>0.56999999999999995</v>
      </c>
      <c r="AA40">
        <v>-390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1.22</v>
      </c>
      <c r="N41" s="115">
        <v>0</v>
      </c>
      <c r="O41" s="88">
        <v>-60</v>
      </c>
      <c r="P41" s="88">
        <v>-334</v>
      </c>
      <c r="Q41" s="88">
        <v>0</v>
      </c>
      <c r="R41" s="88">
        <v>0</v>
      </c>
      <c r="S41" s="116">
        <v>0</v>
      </c>
      <c r="U41" s="115">
        <v>-394</v>
      </c>
      <c r="V41" s="116">
        <v>1.22</v>
      </c>
      <c r="W41">
        <v>0</v>
      </c>
      <c r="X41">
        <v>-60</v>
      </c>
      <c r="Y41">
        <v>0</v>
      </c>
      <c r="Z41">
        <v>1.22</v>
      </c>
      <c r="AA41">
        <v>-334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0.45</v>
      </c>
      <c r="N42" s="115">
        <v>0</v>
      </c>
      <c r="O42" s="88">
        <v>-50</v>
      </c>
      <c r="P42" s="88">
        <v>-297</v>
      </c>
      <c r="Q42" s="88">
        <v>0</v>
      </c>
      <c r="R42" s="88">
        <v>0</v>
      </c>
      <c r="S42" s="116">
        <v>0</v>
      </c>
      <c r="U42" s="115">
        <v>-347</v>
      </c>
      <c r="V42" s="116">
        <v>0.45</v>
      </c>
      <c r="W42">
        <v>0</v>
      </c>
      <c r="X42">
        <v>-50</v>
      </c>
      <c r="Y42">
        <v>0</v>
      </c>
      <c r="Z42">
        <v>0.45</v>
      </c>
      <c r="AA42">
        <v>-297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-40</v>
      </c>
      <c r="P43" s="88">
        <v>-270</v>
      </c>
      <c r="Q43" s="88">
        <v>0</v>
      </c>
      <c r="R43" s="88">
        <v>0</v>
      </c>
      <c r="S43" s="116">
        <v>0</v>
      </c>
      <c r="U43" s="115">
        <v>-310</v>
      </c>
      <c r="V43" s="116">
        <v>0</v>
      </c>
      <c r="W43">
        <v>0</v>
      </c>
      <c r="X43">
        <v>-40</v>
      </c>
      <c r="Y43">
        <v>0</v>
      </c>
      <c r="Z43">
        <v>0</v>
      </c>
      <c r="AA43">
        <v>-270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0.37</v>
      </c>
      <c r="N44" s="115">
        <v>0</v>
      </c>
      <c r="O44" s="88">
        <v>-20</v>
      </c>
      <c r="P44" s="88">
        <v>-245</v>
      </c>
      <c r="Q44" s="88">
        <v>0</v>
      </c>
      <c r="R44" s="88">
        <v>0</v>
      </c>
      <c r="S44" s="116">
        <v>0</v>
      </c>
      <c r="U44" s="115">
        <v>-265</v>
      </c>
      <c r="V44" s="116">
        <v>0.37</v>
      </c>
      <c r="W44">
        <v>0</v>
      </c>
      <c r="X44">
        <v>-20</v>
      </c>
      <c r="Y44">
        <v>0</v>
      </c>
      <c r="Z44">
        <v>0.37</v>
      </c>
      <c r="AA44">
        <v>-245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0.04</v>
      </c>
      <c r="N45" s="115">
        <v>0</v>
      </c>
      <c r="O45" s="88">
        <v>-15</v>
      </c>
      <c r="P45" s="88">
        <v>-226</v>
      </c>
      <c r="Q45" s="88">
        <v>-10</v>
      </c>
      <c r="R45" s="88">
        <v>0</v>
      </c>
      <c r="S45" s="116">
        <v>0</v>
      </c>
      <c r="U45" s="115">
        <v>-251</v>
      </c>
      <c r="V45" s="116">
        <v>0.04</v>
      </c>
      <c r="W45">
        <v>0</v>
      </c>
      <c r="X45">
        <v>-15</v>
      </c>
      <c r="Y45">
        <v>-10</v>
      </c>
      <c r="Z45">
        <v>0.04</v>
      </c>
      <c r="AA45">
        <v>-226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1.04</v>
      </c>
      <c r="N46" s="115">
        <v>0</v>
      </c>
      <c r="O46" s="88">
        <v>-15</v>
      </c>
      <c r="P46" s="88">
        <v>-216</v>
      </c>
      <c r="Q46" s="88">
        <v>-10</v>
      </c>
      <c r="R46" s="88">
        <v>0</v>
      </c>
      <c r="S46" s="116">
        <v>0</v>
      </c>
      <c r="U46" s="115">
        <v>-241</v>
      </c>
      <c r="V46" s="116">
        <v>1.04</v>
      </c>
      <c r="W46">
        <v>0</v>
      </c>
      <c r="X46">
        <v>-15</v>
      </c>
      <c r="Y46">
        <v>-10</v>
      </c>
      <c r="Z46">
        <v>1.04</v>
      </c>
      <c r="AA46">
        <v>-216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-202</v>
      </c>
      <c r="Q47" s="88">
        <v>-10</v>
      </c>
      <c r="R47" s="88">
        <v>0</v>
      </c>
      <c r="S47" s="116">
        <v>0</v>
      </c>
      <c r="U47" s="115">
        <v>-212</v>
      </c>
      <c r="V47" s="116">
        <v>0</v>
      </c>
      <c r="W47">
        <v>0</v>
      </c>
      <c r="X47">
        <v>0</v>
      </c>
      <c r="Y47">
        <v>-10</v>
      </c>
      <c r="Z47">
        <v>0</v>
      </c>
      <c r="AA47">
        <v>-202</v>
      </c>
    </row>
    <row r="48" spans="7:27">
      <c r="G48" t="s">
        <v>90</v>
      </c>
      <c r="H48" s="115">
        <v>0</v>
      </c>
      <c r="I48" s="88">
        <v>6.25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-193</v>
      </c>
      <c r="Q48" s="88">
        <v>-30</v>
      </c>
      <c r="R48" s="88">
        <v>0</v>
      </c>
      <c r="S48" s="116">
        <v>0</v>
      </c>
      <c r="U48" s="115">
        <v>-223</v>
      </c>
      <c r="V48" s="116">
        <v>6.25</v>
      </c>
      <c r="W48">
        <v>0</v>
      </c>
      <c r="X48">
        <v>6.25</v>
      </c>
      <c r="Y48">
        <v>-30</v>
      </c>
      <c r="Z48">
        <v>0</v>
      </c>
      <c r="AA48">
        <v>-193</v>
      </c>
    </row>
    <row r="49" spans="7:27">
      <c r="G49" t="s">
        <v>91</v>
      </c>
      <c r="H49" s="115">
        <v>0</v>
      </c>
      <c r="I49" s="88">
        <v>6.15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-188</v>
      </c>
      <c r="Q49" s="88">
        <v>-10</v>
      </c>
      <c r="R49" s="88">
        <v>0</v>
      </c>
      <c r="S49" s="116">
        <v>0</v>
      </c>
      <c r="U49" s="115">
        <v>-198</v>
      </c>
      <c r="V49" s="116">
        <v>6.15</v>
      </c>
      <c r="W49">
        <v>0</v>
      </c>
      <c r="X49">
        <v>6.15</v>
      </c>
      <c r="Y49">
        <v>-10</v>
      </c>
      <c r="Z49">
        <v>0</v>
      </c>
      <c r="AA49">
        <v>-188</v>
      </c>
    </row>
    <row r="50" spans="7:27">
      <c r="G50" t="s">
        <v>92</v>
      </c>
      <c r="H50" s="115">
        <v>0</v>
      </c>
      <c r="I50" s="88">
        <v>5.87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-183</v>
      </c>
      <c r="Q50" s="88">
        <v>-10</v>
      </c>
      <c r="R50" s="88">
        <v>0</v>
      </c>
      <c r="S50" s="116">
        <v>0</v>
      </c>
      <c r="U50" s="115">
        <v>-193</v>
      </c>
      <c r="V50" s="116">
        <v>5.87</v>
      </c>
      <c r="W50">
        <v>0</v>
      </c>
      <c r="X50">
        <v>5.87</v>
      </c>
      <c r="Y50">
        <v>-10</v>
      </c>
      <c r="Z50">
        <v>0</v>
      </c>
      <c r="AA50">
        <v>-183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1.1399999999999999</v>
      </c>
      <c r="N51" s="115">
        <v>0</v>
      </c>
      <c r="O51" s="88">
        <v>-55</v>
      </c>
      <c r="P51" s="88">
        <v>-180</v>
      </c>
      <c r="Q51" s="88">
        <v>-10</v>
      </c>
      <c r="R51" s="88">
        <v>0</v>
      </c>
      <c r="S51" s="116">
        <v>0</v>
      </c>
      <c r="U51" s="115">
        <v>-245</v>
      </c>
      <c r="V51" s="116">
        <v>1.1399999999999999</v>
      </c>
      <c r="W51">
        <v>0</v>
      </c>
      <c r="X51">
        <v>-55</v>
      </c>
      <c r="Y51">
        <v>-10</v>
      </c>
      <c r="Z51">
        <v>1.1399999999999999</v>
      </c>
      <c r="AA51">
        <v>-180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-50</v>
      </c>
      <c r="P52" s="88">
        <v>-176</v>
      </c>
      <c r="Q52" s="88">
        <v>-10</v>
      </c>
      <c r="R52" s="88">
        <v>0</v>
      </c>
      <c r="S52" s="116">
        <v>0</v>
      </c>
      <c r="U52" s="115">
        <v>-236</v>
      </c>
      <c r="V52" s="116">
        <v>0</v>
      </c>
      <c r="W52">
        <v>0</v>
      </c>
      <c r="X52">
        <v>-50</v>
      </c>
      <c r="Y52">
        <v>-10</v>
      </c>
      <c r="Z52">
        <v>0</v>
      </c>
      <c r="AA52">
        <v>-176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1.0900000000000001</v>
      </c>
      <c r="N53" s="115">
        <v>0</v>
      </c>
      <c r="O53" s="88">
        <v>-45</v>
      </c>
      <c r="P53" s="88">
        <v>-189</v>
      </c>
      <c r="Q53" s="88">
        <v>-30</v>
      </c>
      <c r="R53" s="88">
        <v>0</v>
      </c>
      <c r="S53" s="116">
        <v>0</v>
      </c>
      <c r="U53" s="115">
        <v>-264</v>
      </c>
      <c r="V53" s="116">
        <v>1.0900000000000001</v>
      </c>
      <c r="W53">
        <v>0</v>
      </c>
      <c r="X53">
        <v>-45</v>
      </c>
      <c r="Y53">
        <v>-30</v>
      </c>
      <c r="Z53">
        <v>1.0900000000000001</v>
      </c>
      <c r="AA53">
        <v>-189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0.59</v>
      </c>
      <c r="N54" s="115">
        <v>0</v>
      </c>
      <c r="O54" s="88">
        <v>-45</v>
      </c>
      <c r="P54" s="88">
        <v>-224</v>
      </c>
      <c r="Q54" s="88">
        <v>0</v>
      </c>
      <c r="R54" s="88">
        <v>0</v>
      </c>
      <c r="S54" s="116">
        <v>0</v>
      </c>
      <c r="U54" s="115">
        <v>-269</v>
      </c>
      <c r="V54" s="116">
        <v>0.59</v>
      </c>
      <c r="W54">
        <v>0</v>
      </c>
      <c r="X54">
        <v>-45</v>
      </c>
      <c r="Y54">
        <v>0</v>
      </c>
      <c r="Z54">
        <v>0.59</v>
      </c>
      <c r="AA54">
        <v>-224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0.24</v>
      </c>
      <c r="N55" s="115">
        <v>0</v>
      </c>
      <c r="O55" s="88">
        <v>-55</v>
      </c>
      <c r="P55" s="88">
        <v>-319</v>
      </c>
      <c r="Q55" s="88">
        <v>0</v>
      </c>
      <c r="R55" s="88">
        <v>0</v>
      </c>
      <c r="S55" s="116">
        <v>0</v>
      </c>
      <c r="U55" s="115">
        <v>-374</v>
      </c>
      <c r="V55" s="116">
        <v>0.24</v>
      </c>
      <c r="W55">
        <v>0</v>
      </c>
      <c r="X55">
        <v>-55</v>
      </c>
      <c r="Y55">
        <v>0</v>
      </c>
      <c r="Z55">
        <v>0.24</v>
      </c>
      <c r="AA55">
        <v>-319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-55</v>
      </c>
      <c r="P56" s="88">
        <v>-314</v>
      </c>
      <c r="Q56" s="88">
        <v>0</v>
      </c>
      <c r="R56" s="88">
        <v>0</v>
      </c>
      <c r="S56" s="116">
        <v>0</v>
      </c>
      <c r="U56" s="115">
        <v>-369</v>
      </c>
      <c r="V56" s="116">
        <v>0</v>
      </c>
      <c r="W56">
        <v>0</v>
      </c>
      <c r="X56">
        <v>-55</v>
      </c>
      <c r="Y56">
        <v>0</v>
      </c>
      <c r="Z56">
        <v>0</v>
      </c>
      <c r="AA56">
        <v>-314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-50</v>
      </c>
      <c r="P57" s="88">
        <v>-255</v>
      </c>
      <c r="Q57" s="88">
        <v>0</v>
      </c>
      <c r="R57" s="88">
        <v>0</v>
      </c>
      <c r="S57" s="116">
        <v>0</v>
      </c>
      <c r="U57" s="115">
        <v>-305</v>
      </c>
      <c r="V57" s="116">
        <v>0</v>
      </c>
      <c r="W57">
        <v>0</v>
      </c>
      <c r="X57">
        <v>-50</v>
      </c>
      <c r="Y57">
        <v>0</v>
      </c>
      <c r="Z57">
        <v>0</v>
      </c>
      <c r="AA57">
        <v>-255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-45</v>
      </c>
      <c r="P58" s="88">
        <v>-184</v>
      </c>
      <c r="Q58" s="88">
        <v>0</v>
      </c>
      <c r="R58" s="88">
        <v>0</v>
      </c>
      <c r="S58" s="116">
        <v>0</v>
      </c>
      <c r="U58" s="115">
        <v>-229</v>
      </c>
      <c r="V58" s="116">
        <v>0</v>
      </c>
      <c r="W58">
        <v>0</v>
      </c>
      <c r="X58">
        <v>-45</v>
      </c>
      <c r="Y58">
        <v>0</v>
      </c>
      <c r="Z58">
        <v>0</v>
      </c>
      <c r="AA58">
        <v>-184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-30</v>
      </c>
      <c r="P59" s="88">
        <v>-97</v>
      </c>
      <c r="Q59" s="88">
        <v>-30</v>
      </c>
      <c r="R59" s="88">
        <v>0</v>
      </c>
      <c r="S59" s="116">
        <v>0</v>
      </c>
      <c r="U59" s="115">
        <v>-157</v>
      </c>
      <c r="V59" s="116">
        <v>0</v>
      </c>
      <c r="W59">
        <v>0</v>
      </c>
      <c r="X59">
        <v>-30</v>
      </c>
      <c r="Y59">
        <v>-30</v>
      </c>
      <c r="Z59">
        <v>0</v>
      </c>
      <c r="AA59">
        <v>-97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0.88</v>
      </c>
      <c r="N60" s="115">
        <v>0</v>
      </c>
      <c r="O60" s="88">
        <v>-15</v>
      </c>
      <c r="P60" s="88">
        <v>-48</v>
      </c>
      <c r="Q60" s="88">
        <v>0</v>
      </c>
      <c r="R60" s="88">
        <v>0</v>
      </c>
      <c r="S60" s="116">
        <v>0</v>
      </c>
      <c r="U60" s="115">
        <v>-63</v>
      </c>
      <c r="V60" s="116">
        <v>0.88</v>
      </c>
      <c r="W60">
        <v>0</v>
      </c>
      <c r="X60">
        <v>-15</v>
      </c>
      <c r="Y60">
        <v>0</v>
      </c>
      <c r="Z60">
        <v>0.88</v>
      </c>
      <c r="AA60">
        <v>-48</v>
      </c>
    </row>
    <row r="61" spans="7:27">
      <c r="G61" t="s">
        <v>103</v>
      </c>
      <c r="H61" s="115">
        <v>4.42</v>
      </c>
      <c r="I61" s="88">
        <v>0</v>
      </c>
      <c r="J61" s="88">
        <v>0</v>
      </c>
      <c r="K61" s="88">
        <v>0</v>
      </c>
      <c r="L61" s="88">
        <v>0</v>
      </c>
      <c r="M61" s="116">
        <v>0.28000000000000003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4.7</v>
      </c>
      <c r="W61">
        <v>4.42</v>
      </c>
      <c r="X61">
        <v>0</v>
      </c>
      <c r="Y61">
        <v>0</v>
      </c>
      <c r="Z61">
        <v>0.28000000000000003</v>
      </c>
      <c r="AA61">
        <v>0</v>
      </c>
    </row>
    <row r="62" spans="7:27">
      <c r="G62" t="s">
        <v>104</v>
      </c>
      <c r="H62" s="115">
        <v>19.89</v>
      </c>
      <c r="I62" s="88">
        <v>0</v>
      </c>
      <c r="J62" s="88">
        <v>0</v>
      </c>
      <c r="K62" s="88">
        <v>0</v>
      </c>
      <c r="L62" s="88">
        <v>0</v>
      </c>
      <c r="M62" s="116">
        <v>0.14000000000000001</v>
      </c>
      <c r="N62" s="115">
        <v>0</v>
      </c>
      <c r="O62" s="88">
        <v>-40</v>
      </c>
      <c r="P62" s="88">
        <v>0</v>
      </c>
      <c r="Q62" s="88">
        <v>0</v>
      </c>
      <c r="R62" s="88">
        <v>0</v>
      </c>
      <c r="S62" s="116">
        <v>0</v>
      </c>
      <c r="U62" s="115">
        <v>-40</v>
      </c>
      <c r="V62" s="116">
        <v>20.03</v>
      </c>
      <c r="W62">
        <v>19.89</v>
      </c>
      <c r="X62">
        <v>-40</v>
      </c>
      <c r="Y62">
        <v>0</v>
      </c>
      <c r="Z62">
        <v>0.14000000000000001</v>
      </c>
      <c r="AA62">
        <v>0</v>
      </c>
    </row>
    <row r="63" spans="7:27">
      <c r="G63" t="s">
        <v>105</v>
      </c>
      <c r="H63" s="115">
        <v>19.100000000000001</v>
      </c>
      <c r="I63" s="88">
        <v>0</v>
      </c>
      <c r="J63" s="88">
        <v>0</v>
      </c>
      <c r="K63" s="88">
        <v>0</v>
      </c>
      <c r="L63" s="88">
        <v>0</v>
      </c>
      <c r="M63" s="116">
        <v>0.02</v>
      </c>
      <c r="N63" s="115">
        <v>0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-25</v>
      </c>
      <c r="V63" s="116">
        <v>19.12</v>
      </c>
      <c r="W63">
        <v>19.100000000000001</v>
      </c>
      <c r="X63">
        <v>-25</v>
      </c>
      <c r="Y63">
        <v>0</v>
      </c>
      <c r="Z63">
        <v>0.02</v>
      </c>
      <c r="AA63">
        <v>0</v>
      </c>
    </row>
    <row r="64" spans="7:27">
      <c r="G64" t="s">
        <v>106</v>
      </c>
      <c r="H64" s="115">
        <v>27.3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</v>
      </c>
      <c r="P64" s="88">
        <v>0</v>
      </c>
      <c r="Q64" s="88">
        <v>-30</v>
      </c>
      <c r="R64" s="88">
        <v>0</v>
      </c>
      <c r="S64" s="116">
        <v>0</v>
      </c>
      <c r="U64" s="115">
        <v>-35</v>
      </c>
      <c r="V64" s="116">
        <v>27.3</v>
      </c>
      <c r="W64">
        <v>27.3</v>
      </c>
      <c r="X64">
        <v>-5</v>
      </c>
      <c r="Y64">
        <v>-30</v>
      </c>
      <c r="Z64">
        <v>0</v>
      </c>
      <c r="AA64">
        <v>0</v>
      </c>
    </row>
    <row r="65" spans="7:27">
      <c r="G65" t="s">
        <v>107</v>
      </c>
      <c r="H65" s="115">
        <v>35.96</v>
      </c>
      <c r="I65" s="88">
        <v>3.68</v>
      </c>
      <c r="J65" s="88">
        <v>0</v>
      </c>
      <c r="K65" s="88">
        <v>0</v>
      </c>
      <c r="L65" s="88">
        <v>0</v>
      </c>
      <c r="M65" s="116">
        <v>0.28999999999999998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39.93</v>
      </c>
      <c r="W65">
        <v>35.96</v>
      </c>
      <c r="X65">
        <v>3.68</v>
      </c>
      <c r="Y65">
        <v>0</v>
      </c>
      <c r="Z65">
        <v>0.28999999999999998</v>
      </c>
      <c r="AA65">
        <v>0</v>
      </c>
    </row>
    <row r="66" spans="7:27">
      <c r="G66" t="s">
        <v>108</v>
      </c>
      <c r="H66" s="115">
        <v>36.18</v>
      </c>
      <c r="I66" s="88">
        <v>3.49</v>
      </c>
      <c r="J66" s="88">
        <v>0.92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40.590000000000003</v>
      </c>
      <c r="W66">
        <v>36.18</v>
      </c>
      <c r="X66">
        <v>3.49</v>
      </c>
      <c r="Y66">
        <v>0</v>
      </c>
      <c r="Z66">
        <v>0</v>
      </c>
      <c r="AA66">
        <v>0.92</v>
      </c>
    </row>
    <row r="67" spans="7:27">
      <c r="G67" t="s">
        <v>109</v>
      </c>
      <c r="H67" s="115">
        <v>38.64</v>
      </c>
      <c r="I67" s="88">
        <v>0</v>
      </c>
      <c r="J67" s="88">
        <v>2.4500000000000002</v>
      </c>
      <c r="K67" s="88">
        <v>0</v>
      </c>
      <c r="L67" s="88">
        <v>0</v>
      </c>
      <c r="M67" s="116">
        <v>0.64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41.73</v>
      </c>
      <c r="W67">
        <v>38.64</v>
      </c>
      <c r="X67">
        <v>0</v>
      </c>
      <c r="Y67">
        <v>0</v>
      </c>
      <c r="Z67">
        <v>0.64</v>
      </c>
      <c r="AA67">
        <v>2.4500000000000002</v>
      </c>
    </row>
    <row r="68" spans="7:27">
      <c r="G68" t="s">
        <v>110</v>
      </c>
      <c r="H68" s="115">
        <v>38.130000000000003</v>
      </c>
      <c r="I68" s="88">
        <v>0.55000000000000004</v>
      </c>
      <c r="J68" s="88">
        <v>3.28</v>
      </c>
      <c r="K68" s="88">
        <v>0</v>
      </c>
      <c r="L68" s="88">
        <v>0</v>
      </c>
      <c r="M68" s="116">
        <v>0.38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42.34</v>
      </c>
      <c r="W68">
        <v>38.130000000000003</v>
      </c>
      <c r="X68">
        <v>0.55000000000000004</v>
      </c>
      <c r="Y68">
        <v>0</v>
      </c>
      <c r="Z68">
        <v>0.38</v>
      </c>
      <c r="AA68">
        <v>3.28</v>
      </c>
    </row>
    <row r="69" spans="7:27">
      <c r="G69" t="s">
        <v>111</v>
      </c>
      <c r="H69" s="115">
        <v>39.89</v>
      </c>
      <c r="I69" s="88">
        <v>1.1599999999999999</v>
      </c>
      <c r="J69" s="88">
        <v>3.44</v>
      </c>
      <c r="K69" s="88">
        <v>0</v>
      </c>
      <c r="L69" s="88">
        <v>0</v>
      </c>
      <c r="M69" s="116">
        <v>0.31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44.8</v>
      </c>
      <c r="W69">
        <v>39.89</v>
      </c>
      <c r="X69">
        <v>1.1599999999999999</v>
      </c>
      <c r="Y69">
        <v>-30</v>
      </c>
      <c r="Z69">
        <v>0.31</v>
      </c>
      <c r="AA69">
        <v>3.44</v>
      </c>
    </row>
    <row r="70" spans="7:27">
      <c r="G70" t="s">
        <v>112</v>
      </c>
      <c r="H70" s="115">
        <v>42.15</v>
      </c>
      <c r="I70" s="88">
        <v>0.6</v>
      </c>
      <c r="J70" s="88">
        <v>3.93</v>
      </c>
      <c r="K70" s="88">
        <v>0</v>
      </c>
      <c r="L70" s="88">
        <v>0</v>
      </c>
      <c r="M70" s="116">
        <v>0.19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46.87</v>
      </c>
      <c r="W70">
        <v>42.15</v>
      </c>
      <c r="X70">
        <v>0.6</v>
      </c>
      <c r="Y70">
        <v>0</v>
      </c>
      <c r="Z70">
        <v>0.19</v>
      </c>
      <c r="AA70">
        <v>3.93</v>
      </c>
    </row>
    <row r="71" spans="7:27">
      <c r="G71" t="s">
        <v>113</v>
      </c>
      <c r="H71" s="115">
        <v>39</v>
      </c>
      <c r="I71" s="88">
        <v>2.5299999999999998</v>
      </c>
      <c r="J71" s="88">
        <v>1.93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43.46</v>
      </c>
      <c r="W71">
        <v>39</v>
      </c>
      <c r="X71">
        <v>2.5299999999999998</v>
      </c>
      <c r="Y71">
        <v>0</v>
      </c>
      <c r="Z71">
        <v>0</v>
      </c>
      <c r="AA71">
        <v>1.93</v>
      </c>
    </row>
    <row r="72" spans="7:27">
      <c r="G72" t="s">
        <v>114</v>
      </c>
      <c r="H72" s="115">
        <v>38.700000000000003</v>
      </c>
      <c r="I72" s="88">
        <v>2.58</v>
      </c>
      <c r="J72" s="88">
        <v>0</v>
      </c>
      <c r="K72" s="88">
        <v>0</v>
      </c>
      <c r="L72" s="88">
        <v>0</v>
      </c>
      <c r="M72" s="116">
        <v>0.55000000000000004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41.83</v>
      </c>
      <c r="W72">
        <v>38.700000000000003</v>
      </c>
      <c r="X72">
        <v>2.58</v>
      </c>
      <c r="Y72">
        <v>0</v>
      </c>
      <c r="Z72">
        <v>0.55000000000000004</v>
      </c>
      <c r="AA72">
        <v>0</v>
      </c>
    </row>
    <row r="73" spans="7:27">
      <c r="G73" t="s">
        <v>115</v>
      </c>
      <c r="H73" s="115">
        <v>45.03</v>
      </c>
      <c r="I73" s="88">
        <v>4.54</v>
      </c>
      <c r="J73" s="88">
        <v>0</v>
      </c>
      <c r="K73" s="88">
        <v>6.88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56.45</v>
      </c>
      <c r="W73">
        <v>45.03</v>
      </c>
      <c r="X73">
        <v>4.54</v>
      </c>
      <c r="Y73">
        <v>6.88</v>
      </c>
      <c r="Z73">
        <v>0</v>
      </c>
      <c r="AA73">
        <v>0</v>
      </c>
    </row>
    <row r="74" spans="7:27">
      <c r="G74" t="s">
        <v>116</v>
      </c>
      <c r="H74" s="115">
        <v>41.5</v>
      </c>
      <c r="I74" s="88">
        <v>2.98</v>
      </c>
      <c r="J74" s="88">
        <v>0</v>
      </c>
      <c r="K74" s="88">
        <v>10.28</v>
      </c>
      <c r="L74" s="88">
        <v>0</v>
      </c>
      <c r="M74" s="116">
        <v>1.1499999999999999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55.91</v>
      </c>
      <c r="W74">
        <v>41.5</v>
      </c>
      <c r="X74">
        <v>2.98</v>
      </c>
      <c r="Y74">
        <v>10.28</v>
      </c>
      <c r="Z74">
        <v>1.1499999999999999</v>
      </c>
      <c r="AA74">
        <v>0</v>
      </c>
    </row>
    <row r="75" spans="7:27">
      <c r="G75" t="s">
        <v>117</v>
      </c>
      <c r="H75" s="115">
        <v>45.79</v>
      </c>
      <c r="I75" s="88">
        <v>3.66</v>
      </c>
      <c r="J75" s="88">
        <v>0</v>
      </c>
      <c r="K75" s="88">
        <v>14.71</v>
      </c>
      <c r="L75" s="88">
        <v>0</v>
      </c>
      <c r="M75" s="116">
        <v>1.0900000000000001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65.25</v>
      </c>
      <c r="W75">
        <v>45.79</v>
      </c>
      <c r="X75">
        <v>3.66</v>
      </c>
      <c r="Y75">
        <v>14.71</v>
      </c>
      <c r="Z75">
        <v>1.0900000000000001</v>
      </c>
      <c r="AA75">
        <v>0</v>
      </c>
    </row>
    <row r="76" spans="7:27">
      <c r="G76" t="s">
        <v>118</v>
      </c>
      <c r="H76" s="115">
        <v>40.14</v>
      </c>
      <c r="I76" s="88">
        <v>1.83</v>
      </c>
      <c r="J76" s="88">
        <v>0</v>
      </c>
      <c r="K76" s="88">
        <v>16.63</v>
      </c>
      <c r="L76" s="88">
        <v>0</v>
      </c>
      <c r="M76" s="116">
        <v>0.77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59.37</v>
      </c>
      <c r="W76">
        <v>40.14</v>
      </c>
      <c r="X76">
        <v>1.83</v>
      </c>
      <c r="Y76">
        <v>16.63</v>
      </c>
      <c r="Z76">
        <v>0.77</v>
      </c>
      <c r="AA76">
        <v>0</v>
      </c>
    </row>
    <row r="77" spans="7:27">
      <c r="G77" t="s">
        <v>119</v>
      </c>
      <c r="H77" s="115">
        <v>0</v>
      </c>
      <c r="I77" s="88">
        <v>0.9</v>
      </c>
      <c r="J77" s="88">
        <v>0</v>
      </c>
      <c r="K77" s="88">
        <v>18.46</v>
      </c>
      <c r="L77" s="88">
        <v>0</v>
      </c>
      <c r="M77" s="116">
        <v>0.49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19.850000000000001</v>
      </c>
      <c r="W77">
        <v>0</v>
      </c>
      <c r="X77">
        <v>0.9</v>
      </c>
      <c r="Y77">
        <v>18.46</v>
      </c>
      <c r="Z77">
        <v>0.49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14.92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14.92</v>
      </c>
      <c r="W78">
        <v>0</v>
      </c>
      <c r="X78">
        <v>0</v>
      </c>
      <c r="Y78">
        <v>14.92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11.38</v>
      </c>
      <c r="L79" s="88">
        <v>0</v>
      </c>
      <c r="M79" s="116">
        <v>0.39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11.77</v>
      </c>
      <c r="W79">
        <v>0</v>
      </c>
      <c r="X79">
        <v>0</v>
      </c>
      <c r="Y79">
        <v>11.38</v>
      </c>
      <c r="Z79">
        <v>0.39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1.61</v>
      </c>
      <c r="L80" s="88">
        <v>0</v>
      </c>
      <c r="M80" s="116">
        <v>0.73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2.34</v>
      </c>
      <c r="W80">
        <v>0</v>
      </c>
      <c r="X80">
        <v>0</v>
      </c>
      <c r="Y80">
        <v>1.61</v>
      </c>
      <c r="Z80">
        <v>0.73</v>
      </c>
      <c r="AA80">
        <v>0</v>
      </c>
    </row>
    <row r="81" spans="7:27">
      <c r="G81" t="s">
        <v>123</v>
      </c>
      <c r="H81" s="115">
        <v>0</v>
      </c>
      <c r="I81" s="88">
        <v>2.95</v>
      </c>
      <c r="J81" s="88">
        <v>0</v>
      </c>
      <c r="K81" s="88">
        <v>4.74</v>
      </c>
      <c r="L81" s="88">
        <v>0</v>
      </c>
      <c r="M81" s="116">
        <v>1.58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9.27</v>
      </c>
      <c r="W81">
        <v>0</v>
      </c>
      <c r="X81">
        <v>2.95</v>
      </c>
      <c r="Y81">
        <v>4.74</v>
      </c>
      <c r="Z81">
        <v>1.58</v>
      </c>
      <c r="AA81">
        <v>0</v>
      </c>
    </row>
    <row r="82" spans="7:27">
      <c r="G82" t="s">
        <v>124</v>
      </c>
      <c r="H82" s="115">
        <v>2.82</v>
      </c>
      <c r="I82" s="88">
        <v>2.92</v>
      </c>
      <c r="J82" s="88">
        <v>0</v>
      </c>
      <c r="K82" s="88">
        <v>4.6900000000000004</v>
      </c>
      <c r="L82" s="88">
        <v>0</v>
      </c>
      <c r="M82" s="116">
        <v>0.94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11.37</v>
      </c>
      <c r="W82">
        <v>2.82</v>
      </c>
      <c r="X82">
        <v>2.92</v>
      </c>
      <c r="Y82">
        <v>4.6900000000000004</v>
      </c>
      <c r="Z82">
        <v>0.94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1.04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1.04</v>
      </c>
      <c r="W83">
        <v>0</v>
      </c>
      <c r="X83">
        <v>0</v>
      </c>
      <c r="Y83">
        <v>0</v>
      </c>
      <c r="Z83">
        <v>1.04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0.99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0.99</v>
      </c>
      <c r="W84">
        <v>0</v>
      </c>
      <c r="X84">
        <v>0</v>
      </c>
      <c r="Y84">
        <v>0</v>
      </c>
      <c r="Z84">
        <v>0.99</v>
      </c>
      <c r="AA84">
        <v>0</v>
      </c>
    </row>
    <row r="85" spans="7:27">
      <c r="G85" t="s">
        <v>127</v>
      </c>
      <c r="H85" s="115">
        <v>6.24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6.24</v>
      </c>
      <c r="W85">
        <v>6.24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10.19</v>
      </c>
      <c r="I86" s="88">
        <v>0</v>
      </c>
      <c r="J86" s="88">
        <v>0</v>
      </c>
      <c r="K86" s="88">
        <v>0</v>
      </c>
      <c r="L86" s="88">
        <v>0</v>
      </c>
      <c r="M86" s="116">
        <v>0.9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11.09</v>
      </c>
      <c r="W86">
        <v>10.19</v>
      </c>
      <c r="X86">
        <v>0</v>
      </c>
      <c r="Y86">
        <v>0</v>
      </c>
      <c r="Z86">
        <v>0.9</v>
      </c>
      <c r="AA86">
        <v>0</v>
      </c>
    </row>
    <row r="87" spans="7:27">
      <c r="G87" t="s">
        <v>129</v>
      </c>
      <c r="H87" s="115">
        <v>0</v>
      </c>
      <c r="I87" s="88">
        <v>24.75</v>
      </c>
      <c r="J87" s="88">
        <v>0</v>
      </c>
      <c r="K87" s="88">
        <v>0</v>
      </c>
      <c r="L87" s="88">
        <v>0</v>
      </c>
      <c r="M87" s="116">
        <v>0.28999999999999998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25.04</v>
      </c>
      <c r="W87">
        <v>0</v>
      </c>
      <c r="X87">
        <v>24.75</v>
      </c>
      <c r="Y87">
        <v>0</v>
      </c>
      <c r="Z87">
        <v>0.28999999999999998</v>
      </c>
      <c r="AA87">
        <v>0</v>
      </c>
    </row>
    <row r="88" spans="7:27">
      <c r="G88" t="s">
        <v>130</v>
      </c>
      <c r="H88" s="115">
        <v>0</v>
      </c>
      <c r="I88" s="88">
        <v>25.09</v>
      </c>
      <c r="J88" s="88">
        <v>0</v>
      </c>
      <c r="K88" s="88">
        <v>0</v>
      </c>
      <c r="L88" s="88">
        <v>0</v>
      </c>
      <c r="M88" s="116">
        <v>1.07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26.16</v>
      </c>
      <c r="W88">
        <v>0</v>
      </c>
      <c r="X88">
        <v>25.09</v>
      </c>
      <c r="Y88">
        <v>0</v>
      </c>
      <c r="Z88">
        <v>1.07</v>
      </c>
      <c r="AA88">
        <v>0</v>
      </c>
    </row>
    <row r="89" spans="7:27">
      <c r="G89" t="s">
        <v>131</v>
      </c>
      <c r="H89" s="115">
        <v>5.12</v>
      </c>
      <c r="I89" s="88">
        <v>25.5</v>
      </c>
      <c r="J89" s="88">
        <v>0</v>
      </c>
      <c r="K89" s="88">
        <v>0</v>
      </c>
      <c r="L89" s="88">
        <v>0</v>
      </c>
      <c r="M89" s="116">
        <v>0.37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30.99</v>
      </c>
      <c r="W89">
        <v>5.12</v>
      </c>
      <c r="X89">
        <v>25.5</v>
      </c>
      <c r="Y89">
        <v>0</v>
      </c>
      <c r="Z89">
        <v>0.37</v>
      </c>
      <c r="AA89">
        <v>0</v>
      </c>
    </row>
    <row r="90" spans="7:27">
      <c r="G90" t="s">
        <v>132</v>
      </c>
      <c r="H90" s="115">
        <v>17</v>
      </c>
      <c r="I90" s="88">
        <v>26.36</v>
      </c>
      <c r="J90" s="88">
        <v>0.14000000000000001</v>
      </c>
      <c r="K90" s="88">
        <v>0</v>
      </c>
      <c r="L90" s="88">
        <v>0</v>
      </c>
      <c r="M90" s="116">
        <v>0.1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43.6</v>
      </c>
      <c r="W90">
        <v>17</v>
      </c>
      <c r="X90">
        <v>26.36</v>
      </c>
      <c r="Y90">
        <v>0</v>
      </c>
      <c r="Z90">
        <v>0.1</v>
      </c>
      <c r="AA90">
        <v>0.14000000000000001</v>
      </c>
    </row>
    <row r="91" spans="7:27">
      <c r="G91" t="s">
        <v>133</v>
      </c>
      <c r="H91" s="115">
        <v>44.16</v>
      </c>
      <c r="I91" s="88">
        <v>0</v>
      </c>
      <c r="J91" s="88">
        <v>2.35</v>
      </c>
      <c r="K91" s="88">
        <v>0</v>
      </c>
      <c r="L91" s="88">
        <v>0</v>
      </c>
      <c r="M91" s="116">
        <v>0.04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46.55</v>
      </c>
      <c r="W91">
        <v>44.16</v>
      </c>
      <c r="X91">
        <v>0</v>
      </c>
      <c r="Y91">
        <v>0</v>
      </c>
      <c r="Z91">
        <v>0.04</v>
      </c>
      <c r="AA91">
        <v>2.35</v>
      </c>
    </row>
    <row r="92" spans="7:27">
      <c r="G92" t="s">
        <v>134</v>
      </c>
      <c r="H92" s="115">
        <v>51.44</v>
      </c>
      <c r="I92" s="88">
        <v>0</v>
      </c>
      <c r="J92" s="88">
        <v>7.58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59.02</v>
      </c>
      <c r="W92">
        <v>51.44</v>
      </c>
      <c r="X92">
        <v>0</v>
      </c>
      <c r="Y92">
        <v>0</v>
      </c>
      <c r="Z92">
        <v>0</v>
      </c>
      <c r="AA92">
        <v>7.58</v>
      </c>
    </row>
    <row r="93" spans="7:27">
      <c r="G93" t="s">
        <v>135</v>
      </c>
      <c r="H93" s="115">
        <v>55.75</v>
      </c>
      <c r="I93" s="88">
        <v>0</v>
      </c>
      <c r="J93" s="88">
        <v>11.62</v>
      </c>
      <c r="K93" s="88">
        <v>0</v>
      </c>
      <c r="L93" s="88">
        <v>0</v>
      </c>
      <c r="M93" s="116">
        <v>0.09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67.459999999999994</v>
      </c>
      <c r="W93">
        <v>55.75</v>
      </c>
      <c r="X93">
        <v>0</v>
      </c>
      <c r="Y93">
        <v>0</v>
      </c>
      <c r="Z93">
        <v>0.09</v>
      </c>
      <c r="AA93">
        <v>11.62</v>
      </c>
    </row>
    <row r="94" spans="7:27">
      <c r="G94" t="s">
        <v>136</v>
      </c>
      <c r="H94" s="115">
        <v>57.26</v>
      </c>
      <c r="I94" s="88">
        <v>0</v>
      </c>
      <c r="J94" s="88">
        <v>14.28</v>
      </c>
      <c r="K94" s="88">
        <v>0</v>
      </c>
      <c r="L94" s="88">
        <v>0</v>
      </c>
      <c r="M94" s="116">
        <v>0.15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71.69</v>
      </c>
      <c r="W94">
        <v>57.26</v>
      </c>
      <c r="X94">
        <v>0</v>
      </c>
      <c r="Y94">
        <v>0</v>
      </c>
      <c r="Z94">
        <v>0.15</v>
      </c>
      <c r="AA94">
        <v>14.28</v>
      </c>
    </row>
    <row r="95" spans="7:27">
      <c r="G95" t="s">
        <v>137</v>
      </c>
      <c r="H95" s="115">
        <v>23.6</v>
      </c>
      <c r="I95" s="88">
        <v>23.33</v>
      </c>
      <c r="J95" s="88">
        <v>16.59</v>
      </c>
      <c r="K95" s="88">
        <v>0</v>
      </c>
      <c r="L95" s="88">
        <v>0</v>
      </c>
      <c r="M95" s="116">
        <v>0.18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63.7</v>
      </c>
      <c r="W95">
        <v>23.6</v>
      </c>
      <c r="X95">
        <v>23.33</v>
      </c>
      <c r="Y95">
        <v>0</v>
      </c>
      <c r="Z95">
        <v>0.18</v>
      </c>
      <c r="AA95">
        <v>16.59</v>
      </c>
    </row>
    <row r="96" spans="7:27">
      <c r="G96" t="s">
        <v>138</v>
      </c>
      <c r="H96" s="115">
        <v>24.86</v>
      </c>
      <c r="I96" s="88">
        <v>32.81</v>
      </c>
      <c r="J96" s="88">
        <v>17.420000000000002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75.09</v>
      </c>
      <c r="W96">
        <v>24.86</v>
      </c>
      <c r="X96">
        <v>32.81</v>
      </c>
      <c r="Y96">
        <v>0</v>
      </c>
      <c r="Z96">
        <v>0</v>
      </c>
      <c r="AA96">
        <v>17.420000000000002</v>
      </c>
    </row>
    <row r="97" spans="1:83">
      <c r="G97" t="s">
        <v>139</v>
      </c>
      <c r="H97" s="115">
        <v>25.34</v>
      </c>
      <c r="I97" s="88">
        <v>58.76</v>
      </c>
      <c r="J97" s="88">
        <v>17.96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102.06</v>
      </c>
      <c r="W97">
        <v>25.34</v>
      </c>
      <c r="X97">
        <v>58.76</v>
      </c>
      <c r="Y97">
        <v>0</v>
      </c>
      <c r="Z97">
        <v>0</v>
      </c>
      <c r="AA97">
        <v>17.96</v>
      </c>
    </row>
    <row r="98" spans="1:83">
      <c r="G98" t="s">
        <v>140</v>
      </c>
      <c r="H98" s="115">
        <v>22.01</v>
      </c>
      <c r="I98" s="88">
        <v>54.82</v>
      </c>
      <c r="J98" s="88">
        <v>16.84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93.67</v>
      </c>
      <c r="W98">
        <v>22.01</v>
      </c>
      <c r="X98">
        <v>54.82</v>
      </c>
      <c r="Y98">
        <v>0</v>
      </c>
      <c r="Z98">
        <v>0</v>
      </c>
      <c r="AA98">
        <v>16.84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0.24754750000000003</v>
      </c>
      <c r="I99" s="111">
        <f t="shared" ref="I99:BQ99" si="1">SUM(I3:I98)/4000</f>
        <v>9.4517500000000004E-2</v>
      </c>
      <c r="J99" s="111">
        <f t="shared" si="1"/>
        <v>3.2837500000000006E-2</v>
      </c>
      <c r="K99" s="111">
        <f t="shared" si="1"/>
        <v>2.6075000000000001E-2</v>
      </c>
      <c r="L99" s="111">
        <f t="shared" si="1"/>
        <v>0</v>
      </c>
      <c r="M99" s="111">
        <f t="shared" si="1"/>
        <v>1.0079999999999997E-2</v>
      </c>
      <c r="N99" s="110">
        <f t="shared" si="1"/>
        <v>0</v>
      </c>
      <c r="O99" s="111">
        <f t="shared" si="1"/>
        <v>-0.39124999999999999</v>
      </c>
      <c r="P99" s="111">
        <f t="shared" si="1"/>
        <v>-2.98875</v>
      </c>
      <c r="Q99" s="111">
        <f t="shared" si="1"/>
        <v>-5.5E-2</v>
      </c>
      <c r="R99" s="111">
        <f t="shared" si="1"/>
        <v>0</v>
      </c>
      <c r="S99" s="112">
        <f t="shared" si="1"/>
        <v>0</v>
      </c>
      <c r="U99" s="110">
        <f t="shared" si="1"/>
        <v>-3.4350000000000001</v>
      </c>
      <c r="V99" s="112">
        <f t="shared" si="1"/>
        <v>0.41105750000000002</v>
      </c>
      <c r="W99">
        <f t="shared" si="1"/>
        <v>0.24754750000000003</v>
      </c>
      <c r="X99">
        <f t="shared" si="1"/>
        <v>-0.29673250000000007</v>
      </c>
      <c r="Y99">
        <f t="shared" si="1"/>
        <v>-2.8925000000000003E-2</v>
      </c>
      <c r="Z99">
        <f t="shared" si="1"/>
        <v>1.0079999999999997E-2</v>
      </c>
      <c r="AA99">
        <f t="shared" si="1"/>
        <v>-2.9559124999999993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473</v>
      </c>
      <c r="AE1" t="s">
        <v>474</v>
      </c>
      <c r="AF1" t="s">
        <v>471</v>
      </c>
      <c r="AG1" t="s">
        <v>475</v>
      </c>
      <c r="AH1" t="s">
        <v>471</v>
      </c>
      <c r="AI1" t="s">
        <v>473</v>
      </c>
      <c r="AJ1" t="s">
        <v>476</v>
      </c>
      <c r="AK1" t="s">
        <v>477</v>
      </c>
      <c r="AL1" t="s">
        <v>478</v>
      </c>
      <c r="AM1" t="s">
        <v>471</v>
      </c>
      <c r="AN1" t="s">
        <v>479</v>
      </c>
      <c r="AO1" t="s">
        <v>480</v>
      </c>
      <c r="AP1" t="s">
        <v>470</v>
      </c>
      <c r="AQ1" t="s">
        <v>470</v>
      </c>
      <c r="AR1" t="s">
        <v>470</v>
      </c>
      <c r="AS1" t="s">
        <v>471</v>
      </c>
      <c r="AT1" t="s">
        <v>471</v>
      </c>
      <c r="AU1" t="s">
        <v>473</v>
      </c>
      <c r="AV1" t="s">
        <v>481</v>
      </c>
      <c r="AW1" t="s">
        <v>470</v>
      </c>
      <c r="AX1" t="s">
        <v>150</v>
      </c>
      <c r="AY1" t="s">
        <v>150</v>
      </c>
      <c r="AZ1" t="s">
        <v>483</v>
      </c>
      <c r="BA1" t="s">
        <v>483</v>
      </c>
      <c r="BB1" t="s">
        <v>484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150</v>
      </c>
      <c r="AL2" t="s">
        <v>150</v>
      </c>
      <c r="AM2" t="s">
        <v>150</v>
      </c>
      <c r="AN2" t="s">
        <v>246</v>
      </c>
      <c r="AO2" t="s">
        <v>390</v>
      </c>
      <c r="AP2" t="s">
        <v>268</v>
      </c>
      <c r="AQ2" t="s">
        <v>270</v>
      </c>
      <c r="AR2" t="s">
        <v>237</v>
      </c>
      <c r="AS2" t="s">
        <v>152</v>
      </c>
      <c r="AT2" t="s">
        <v>152</v>
      </c>
      <c r="AU2" t="s">
        <v>152</v>
      </c>
      <c r="AV2" t="s">
        <v>153</v>
      </c>
      <c r="AW2" t="s">
        <v>269</v>
      </c>
      <c r="AX2" t="s">
        <v>477</v>
      </c>
      <c r="AY2" t="s">
        <v>482</v>
      </c>
      <c r="AZ2" t="s">
        <v>149</v>
      </c>
      <c r="BA2" t="s">
        <v>150</v>
      </c>
      <c r="BB2" t="s">
        <v>152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596.1</v>
      </c>
      <c r="I3" s="95">
        <v>202.96999999999997</v>
      </c>
      <c r="J3" s="95">
        <v>4.6500000000000004</v>
      </c>
      <c r="K3" s="95">
        <v>48.38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0.71</v>
      </c>
      <c r="X3">
        <v>0.41</v>
      </c>
      <c r="Y3">
        <v>0.47</v>
      </c>
      <c r="Z3">
        <v>0.94</v>
      </c>
      <c r="AA3">
        <v>0.75</v>
      </c>
      <c r="AB3">
        <v>435.38</v>
      </c>
      <c r="AC3">
        <v>0</v>
      </c>
      <c r="AD3">
        <v>0</v>
      </c>
      <c r="AE3">
        <v>11.24</v>
      </c>
      <c r="AF3">
        <v>25.06</v>
      </c>
      <c r="AG3">
        <v>94.1</v>
      </c>
      <c r="AH3">
        <v>96.75</v>
      </c>
      <c r="AI3">
        <v>24.19</v>
      </c>
      <c r="AJ3">
        <v>40.64</v>
      </c>
      <c r="AK3">
        <v>0</v>
      </c>
      <c r="AL3">
        <v>40.64</v>
      </c>
      <c r="AM3">
        <v>0</v>
      </c>
      <c r="AN3">
        <v>25.35</v>
      </c>
      <c r="AO3">
        <v>0.48</v>
      </c>
      <c r="AP3">
        <v>0.89</v>
      </c>
      <c r="AQ3">
        <v>0.71</v>
      </c>
      <c r="AR3">
        <v>0.48</v>
      </c>
      <c r="AS3">
        <v>0</v>
      </c>
      <c r="AT3">
        <v>48.38</v>
      </c>
      <c r="AU3">
        <v>0</v>
      </c>
      <c r="AV3">
        <v>4.17</v>
      </c>
      <c r="AW3">
        <v>0.36</v>
      </c>
      <c r="AX3">
        <v>0</v>
      </c>
      <c r="AY3">
        <v>20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596.15</v>
      </c>
      <c r="I4" s="88">
        <v>202.96999999999997</v>
      </c>
      <c r="J4" s="88">
        <v>4.6500000000000004</v>
      </c>
      <c r="K4" s="88">
        <v>48.38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0.71</v>
      </c>
      <c r="X4">
        <v>0.41</v>
      </c>
      <c r="Y4">
        <v>0.47</v>
      </c>
      <c r="Z4">
        <v>0.94</v>
      </c>
      <c r="AA4">
        <v>0.75</v>
      </c>
      <c r="AB4">
        <v>435.38</v>
      </c>
      <c r="AC4">
        <v>0</v>
      </c>
      <c r="AD4">
        <v>0</v>
      </c>
      <c r="AE4">
        <v>11.24</v>
      </c>
      <c r="AF4">
        <v>25.06</v>
      </c>
      <c r="AG4">
        <v>94.1</v>
      </c>
      <c r="AH4">
        <v>96.75</v>
      </c>
      <c r="AI4">
        <v>24.19</v>
      </c>
      <c r="AJ4">
        <v>40.64</v>
      </c>
      <c r="AK4">
        <v>0</v>
      </c>
      <c r="AL4">
        <v>40.64</v>
      </c>
      <c r="AM4">
        <v>0</v>
      </c>
      <c r="AN4">
        <v>25.35</v>
      </c>
      <c r="AO4">
        <v>0.53</v>
      </c>
      <c r="AP4">
        <v>0.89</v>
      </c>
      <c r="AQ4">
        <v>0.71</v>
      </c>
      <c r="AR4">
        <v>0.48</v>
      </c>
      <c r="AS4">
        <v>0</v>
      </c>
      <c r="AT4">
        <v>48.38</v>
      </c>
      <c r="AU4">
        <v>0</v>
      </c>
      <c r="AV4">
        <v>4.17</v>
      </c>
      <c r="AW4">
        <v>0.36</v>
      </c>
      <c r="AX4">
        <v>0</v>
      </c>
      <c r="AY4">
        <v>20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596.15</v>
      </c>
      <c r="I5" s="88">
        <v>202.96999999999997</v>
      </c>
      <c r="J5" s="88">
        <v>4.6500000000000004</v>
      </c>
      <c r="K5" s="88">
        <v>48.38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0.71</v>
      </c>
      <c r="X5">
        <v>0.41</v>
      </c>
      <c r="Y5">
        <v>0.47</v>
      </c>
      <c r="Z5">
        <v>0.94</v>
      </c>
      <c r="AA5">
        <v>0.75</v>
      </c>
      <c r="AB5">
        <v>435.38</v>
      </c>
      <c r="AC5">
        <v>0</v>
      </c>
      <c r="AD5">
        <v>0</v>
      </c>
      <c r="AE5">
        <v>11.24</v>
      </c>
      <c r="AF5">
        <v>25.06</v>
      </c>
      <c r="AG5">
        <v>94.1</v>
      </c>
      <c r="AH5">
        <v>96.75</v>
      </c>
      <c r="AI5">
        <v>24.19</v>
      </c>
      <c r="AJ5">
        <v>40.64</v>
      </c>
      <c r="AK5">
        <v>0</v>
      </c>
      <c r="AL5">
        <v>40.64</v>
      </c>
      <c r="AM5">
        <v>0</v>
      </c>
      <c r="AN5">
        <v>25.35</v>
      </c>
      <c r="AO5">
        <v>0.53</v>
      </c>
      <c r="AP5">
        <v>0.89</v>
      </c>
      <c r="AQ5">
        <v>0.71</v>
      </c>
      <c r="AR5">
        <v>0.48</v>
      </c>
      <c r="AS5">
        <v>0</v>
      </c>
      <c r="AT5">
        <v>48.38</v>
      </c>
      <c r="AU5">
        <v>0</v>
      </c>
      <c r="AV5">
        <v>4.17</v>
      </c>
      <c r="AW5">
        <v>0.36</v>
      </c>
      <c r="AX5">
        <v>0</v>
      </c>
      <c r="AY5">
        <v>20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596.15</v>
      </c>
      <c r="I6" s="88">
        <v>202.96999999999997</v>
      </c>
      <c r="J6" s="88">
        <v>4.6500000000000004</v>
      </c>
      <c r="K6" s="88">
        <v>48.38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0.71</v>
      </c>
      <c r="X6">
        <v>0.41</v>
      </c>
      <c r="Y6">
        <v>0.47</v>
      </c>
      <c r="Z6">
        <v>0.94</v>
      </c>
      <c r="AA6">
        <v>0.75</v>
      </c>
      <c r="AB6">
        <v>435.38</v>
      </c>
      <c r="AC6">
        <v>0</v>
      </c>
      <c r="AD6">
        <v>0</v>
      </c>
      <c r="AE6">
        <v>11.24</v>
      </c>
      <c r="AF6">
        <v>25.06</v>
      </c>
      <c r="AG6">
        <v>94.1</v>
      </c>
      <c r="AH6">
        <v>96.75</v>
      </c>
      <c r="AI6">
        <v>24.19</v>
      </c>
      <c r="AJ6">
        <v>40.64</v>
      </c>
      <c r="AK6">
        <v>0</v>
      </c>
      <c r="AL6">
        <v>40.64</v>
      </c>
      <c r="AM6">
        <v>0</v>
      </c>
      <c r="AN6">
        <v>25.35</v>
      </c>
      <c r="AO6">
        <v>0.53</v>
      </c>
      <c r="AP6">
        <v>0.89</v>
      </c>
      <c r="AQ6">
        <v>0.71</v>
      </c>
      <c r="AR6">
        <v>0.48</v>
      </c>
      <c r="AS6">
        <v>0</v>
      </c>
      <c r="AT6">
        <v>48.38</v>
      </c>
      <c r="AU6">
        <v>0</v>
      </c>
      <c r="AV6">
        <v>4.17</v>
      </c>
      <c r="AW6">
        <v>0.36</v>
      </c>
      <c r="AX6">
        <v>0</v>
      </c>
      <c r="AY6">
        <v>20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596.15</v>
      </c>
      <c r="I7" s="88">
        <v>170.06</v>
      </c>
      <c r="J7" s="88">
        <v>4.5999999999999996</v>
      </c>
      <c r="K7" s="88">
        <v>9.68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0.71</v>
      </c>
      <c r="X7">
        <v>0.41</v>
      </c>
      <c r="Y7">
        <v>0.47</v>
      </c>
      <c r="Z7">
        <v>0.94</v>
      </c>
      <c r="AA7">
        <v>0.75</v>
      </c>
      <c r="AB7">
        <v>435.38</v>
      </c>
      <c r="AC7">
        <v>0</v>
      </c>
      <c r="AD7">
        <v>0</v>
      </c>
      <c r="AE7">
        <v>11.24</v>
      </c>
      <c r="AF7">
        <v>25.06</v>
      </c>
      <c r="AG7">
        <v>94.1</v>
      </c>
      <c r="AH7">
        <v>0</v>
      </c>
      <c r="AI7">
        <v>24.19</v>
      </c>
      <c r="AJ7">
        <v>0</v>
      </c>
      <c r="AK7">
        <v>0</v>
      </c>
      <c r="AL7">
        <v>0</v>
      </c>
      <c r="AM7">
        <v>145.12</v>
      </c>
      <c r="AN7">
        <v>25.35</v>
      </c>
      <c r="AO7">
        <v>0.53</v>
      </c>
      <c r="AP7">
        <v>0.89</v>
      </c>
      <c r="AQ7">
        <v>0.71</v>
      </c>
      <c r="AR7">
        <v>0.48</v>
      </c>
      <c r="AS7">
        <v>0</v>
      </c>
      <c r="AT7">
        <v>9.68</v>
      </c>
      <c r="AU7">
        <v>0</v>
      </c>
      <c r="AV7">
        <v>4.12</v>
      </c>
      <c r="AW7">
        <v>0.36</v>
      </c>
      <c r="AX7">
        <v>0</v>
      </c>
      <c r="AY7">
        <v>20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596.15</v>
      </c>
      <c r="I8" s="88">
        <v>170.06</v>
      </c>
      <c r="J8" s="88">
        <v>4.5999999999999996</v>
      </c>
      <c r="K8" s="88">
        <v>48.38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0.71</v>
      </c>
      <c r="X8">
        <v>0.41</v>
      </c>
      <c r="Y8">
        <v>0.47</v>
      </c>
      <c r="Z8">
        <v>0.94</v>
      </c>
      <c r="AA8">
        <v>0.75</v>
      </c>
      <c r="AB8">
        <v>435.38</v>
      </c>
      <c r="AC8">
        <v>0</v>
      </c>
      <c r="AD8">
        <v>0</v>
      </c>
      <c r="AE8">
        <v>11.24</v>
      </c>
      <c r="AF8">
        <v>25.06</v>
      </c>
      <c r="AG8">
        <v>94.1</v>
      </c>
      <c r="AH8">
        <v>0</v>
      </c>
      <c r="AI8">
        <v>24.19</v>
      </c>
      <c r="AJ8">
        <v>0</v>
      </c>
      <c r="AK8">
        <v>0</v>
      </c>
      <c r="AL8">
        <v>0</v>
      </c>
      <c r="AM8">
        <v>145.12</v>
      </c>
      <c r="AN8">
        <v>25.35</v>
      </c>
      <c r="AO8">
        <v>0.53</v>
      </c>
      <c r="AP8">
        <v>0.89</v>
      </c>
      <c r="AQ8">
        <v>0.71</v>
      </c>
      <c r="AR8">
        <v>0.48</v>
      </c>
      <c r="AS8">
        <v>0</v>
      </c>
      <c r="AT8">
        <v>48.38</v>
      </c>
      <c r="AU8">
        <v>0</v>
      </c>
      <c r="AV8">
        <v>4.12</v>
      </c>
      <c r="AW8">
        <v>0.36</v>
      </c>
      <c r="AX8">
        <v>0</v>
      </c>
      <c r="AY8">
        <v>20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596.15</v>
      </c>
      <c r="I9" s="88">
        <v>170.06</v>
      </c>
      <c r="J9" s="88">
        <v>4.5999999999999996</v>
      </c>
      <c r="K9" s="88">
        <v>48.38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0.71</v>
      </c>
      <c r="X9">
        <v>0.41</v>
      </c>
      <c r="Y9">
        <v>0.47</v>
      </c>
      <c r="Z9">
        <v>0.94</v>
      </c>
      <c r="AA9">
        <v>0.75</v>
      </c>
      <c r="AB9">
        <v>435.38</v>
      </c>
      <c r="AC9">
        <v>0</v>
      </c>
      <c r="AD9">
        <v>0</v>
      </c>
      <c r="AE9">
        <v>11.24</v>
      </c>
      <c r="AF9">
        <v>25.06</v>
      </c>
      <c r="AG9">
        <v>94.1</v>
      </c>
      <c r="AH9">
        <v>0</v>
      </c>
      <c r="AI9">
        <v>24.19</v>
      </c>
      <c r="AJ9">
        <v>0</v>
      </c>
      <c r="AK9">
        <v>0</v>
      </c>
      <c r="AL9">
        <v>0</v>
      </c>
      <c r="AM9">
        <v>145.12</v>
      </c>
      <c r="AN9">
        <v>25.35</v>
      </c>
      <c r="AO9">
        <v>0.53</v>
      </c>
      <c r="AP9">
        <v>0.89</v>
      </c>
      <c r="AQ9">
        <v>0.71</v>
      </c>
      <c r="AR9">
        <v>0.48</v>
      </c>
      <c r="AS9">
        <v>0</v>
      </c>
      <c r="AT9">
        <v>48.38</v>
      </c>
      <c r="AU9">
        <v>0</v>
      </c>
      <c r="AV9">
        <v>4.12</v>
      </c>
      <c r="AW9">
        <v>0.36</v>
      </c>
      <c r="AX9">
        <v>0</v>
      </c>
      <c r="AY9">
        <v>20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596.15</v>
      </c>
      <c r="I10" s="88">
        <v>170.06</v>
      </c>
      <c r="J10" s="88">
        <v>4.5999999999999996</v>
      </c>
      <c r="K10" s="88">
        <v>48.38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0.71</v>
      </c>
      <c r="X10">
        <v>0.41</v>
      </c>
      <c r="Y10">
        <v>0.47</v>
      </c>
      <c r="Z10">
        <v>0.94</v>
      </c>
      <c r="AA10">
        <v>0.75</v>
      </c>
      <c r="AB10">
        <v>435.38</v>
      </c>
      <c r="AC10">
        <v>0</v>
      </c>
      <c r="AD10">
        <v>0</v>
      </c>
      <c r="AE10">
        <v>11.24</v>
      </c>
      <c r="AF10">
        <v>25.06</v>
      </c>
      <c r="AG10">
        <v>94.1</v>
      </c>
      <c r="AH10">
        <v>0</v>
      </c>
      <c r="AI10">
        <v>24.19</v>
      </c>
      <c r="AJ10">
        <v>0</v>
      </c>
      <c r="AK10">
        <v>0</v>
      </c>
      <c r="AL10">
        <v>0</v>
      </c>
      <c r="AM10">
        <v>145.12</v>
      </c>
      <c r="AN10">
        <v>25.35</v>
      </c>
      <c r="AO10">
        <v>0.53</v>
      </c>
      <c r="AP10">
        <v>0.89</v>
      </c>
      <c r="AQ10">
        <v>0.71</v>
      </c>
      <c r="AR10">
        <v>0.48</v>
      </c>
      <c r="AS10">
        <v>0</v>
      </c>
      <c r="AT10">
        <v>48.38</v>
      </c>
      <c r="AU10">
        <v>0</v>
      </c>
      <c r="AV10">
        <v>4.12</v>
      </c>
      <c r="AW10">
        <v>0.36</v>
      </c>
      <c r="AX10">
        <v>0</v>
      </c>
      <c r="AY10">
        <v>20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451.01999999999992</v>
      </c>
      <c r="I11" s="88">
        <v>121.69</v>
      </c>
      <c r="J11" s="88">
        <v>4.5500000000000007</v>
      </c>
      <c r="K11" s="88">
        <v>9.68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0.71</v>
      </c>
      <c r="X11">
        <v>0.41</v>
      </c>
      <c r="Y11">
        <v>0.47</v>
      </c>
      <c r="Z11">
        <v>0.94</v>
      </c>
      <c r="AA11">
        <v>0.75</v>
      </c>
      <c r="AB11">
        <v>290.25</v>
      </c>
      <c r="AC11">
        <v>0</v>
      </c>
      <c r="AD11">
        <v>0</v>
      </c>
      <c r="AE11">
        <v>11.24</v>
      </c>
      <c r="AF11">
        <v>25.06</v>
      </c>
      <c r="AG11">
        <v>94.1</v>
      </c>
      <c r="AH11">
        <v>0</v>
      </c>
      <c r="AI11">
        <v>24.19</v>
      </c>
      <c r="AJ11">
        <v>0</v>
      </c>
      <c r="AK11">
        <v>0</v>
      </c>
      <c r="AL11">
        <v>0</v>
      </c>
      <c r="AM11">
        <v>96.75</v>
      </c>
      <c r="AN11">
        <v>25.35</v>
      </c>
      <c r="AO11">
        <v>0.53</v>
      </c>
      <c r="AP11">
        <v>0.89</v>
      </c>
      <c r="AQ11">
        <v>0.71</v>
      </c>
      <c r="AR11">
        <v>0.48</v>
      </c>
      <c r="AS11">
        <v>0</v>
      </c>
      <c r="AT11">
        <v>9.68</v>
      </c>
      <c r="AU11">
        <v>0</v>
      </c>
      <c r="AV11">
        <v>4.07</v>
      </c>
      <c r="AW11">
        <v>0.36</v>
      </c>
      <c r="AX11">
        <v>0</v>
      </c>
      <c r="AY11">
        <v>20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451.01999999999992</v>
      </c>
      <c r="I12" s="88">
        <v>121.69</v>
      </c>
      <c r="J12" s="88">
        <v>4.5500000000000007</v>
      </c>
      <c r="K12" s="88">
        <v>48.38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0.71</v>
      </c>
      <c r="X12">
        <v>0.41</v>
      </c>
      <c r="Y12">
        <v>0.47</v>
      </c>
      <c r="Z12">
        <v>0.94</v>
      </c>
      <c r="AA12">
        <v>0.75</v>
      </c>
      <c r="AB12">
        <v>290.25</v>
      </c>
      <c r="AC12">
        <v>0</v>
      </c>
      <c r="AD12">
        <v>0</v>
      </c>
      <c r="AE12">
        <v>11.24</v>
      </c>
      <c r="AF12">
        <v>25.06</v>
      </c>
      <c r="AG12">
        <v>94.1</v>
      </c>
      <c r="AH12">
        <v>0</v>
      </c>
      <c r="AI12">
        <v>24.19</v>
      </c>
      <c r="AJ12">
        <v>0</v>
      </c>
      <c r="AK12">
        <v>0</v>
      </c>
      <c r="AL12">
        <v>0</v>
      </c>
      <c r="AM12">
        <v>96.75</v>
      </c>
      <c r="AN12">
        <v>25.35</v>
      </c>
      <c r="AO12">
        <v>0.53</v>
      </c>
      <c r="AP12">
        <v>0.89</v>
      </c>
      <c r="AQ12">
        <v>0.71</v>
      </c>
      <c r="AR12">
        <v>0.48</v>
      </c>
      <c r="AS12">
        <v>0</v>
      </c>
      <c r="AT12">
        <v>48.38</v>
      </c>
      <c r="AU12">
        <v>0</v>
      </c>
      <c r="AV12">
        <v>4.07</v>
      </c>
      <c r="AW12">
        <v>0.36</v>
      </c>
      <c r="AX12">
        <v>0</v>
      </c>
      <c r="AY12">
        <v>20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451.01999999999992</v>
      </c>
      <c r="I13" s="88">
        <v>121.69</v>
      </c>
      <c r="J13" s="88">
        <v>4.5500000000000007</v>
      </c>
      <c r="K13" s="88">
        <v>48.38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0.71</v>
      </c>
      <c r="X13">
        <v>0.41</v>
      </c>
      <c r="Y13">
        <v>0.47</v>
      </c>
      <c r="Z13">
        <v>0.94</v>
      </c>
      <c r="AA13">
        <v>0.75</v>
      </c>
      <c r="AB13">
        <v>290.25</v>
      </c>
      <c r="AC13">
        <v>0</v>
      </c>
      <c r="AD13">
        <v>0</v>
      </c>
      <c r="AE13">
        <v>11.24</v>
      </c>
      <c r="AF13">
        <v>25.06</v>
      </c>
      <c r="AG13">
        <v>94.1</v>
      </c>
      <c r="AH13">
        <v>0</v>
      </c>
      <c r="AI13">
        <v>24.19</v>
      </c>
      <c r="AJ13">
        <v>0</v>
      </c>
      <c r="AK13">
        <v>0</v>
      </c>
      <c r="AL13">
        <v>0</v>
      </c>
      <c r="AM13">
        <v>96.75</v>
      </c>
      <c r="AN13">
        <v>25.35</v>
      </c>
      <c r="AO13">
        <v>0.53</v>
      </c>
      <c r="AP13">
        <v>0.89</v>
      </c>
      <c r="AQ13">
        <v>0.71</v>
      </c>
      <c r="AR13">
        <v>0.48</v>
      </c>
      <c r="AS13">
        <v>0</v>
      </c>
      <c r="AT13">
        <v>48.38</v>
      </c>
      <c r="AU13">
        <v>0</v>
      </c>
      <c r="AV13">
        <v>4.07</v>
      </c>
      <c r="AW13">
        <v>0.36</v>
      </c>
      <c r="AX13">
        <v>0</v>
      </c>
      <c r="AY13">
        <v>20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451.01999999999992</v>
      </c>
      <c r="I14" s="88">
        <v>114.92</v>
      </c>
      <c r="J14" s="88">
        <v>4.5500000000000007</v>
      </c>
      <c r="K14" s="88">
        <v>48.38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0.71</v>
      </c>
      <c r="X14">
        <v>0.41</v>
      </c>
      <c r="Y14">
        <v>0.47</v>
      </c>
      <c r="Z14">
        <v>0.94</v>
      </c>
      <c r="AA14">
        <v>0.75</v>
      </c>
      <c r="AB14">
        <v>290.25</v>
      </c>
      <c r="AC14">
        <v>0</v>
      </c>
      <c r="AD14">
        <v>0</v>
      </c>
      <c r="AE14">
        <v>11.24</v>
      </c>
      <c r="AF14">
        <v>25.06</v>
      </c>
      <c r="AG14">
        <v>94.1</v>
      </c>
      <c r="AH14">
        <v>0</v>
      </c>
      <c r="AI14">
        <v>17.420000000000002</v>
      </c>
      <c r="AJ14">
        <v>0</v>
      </c>
      <c r="AK14">
        <v>0</v>
      </c>
      <c r="AL14">
        <v>0</v>
      </c>
      <c r="AM14">
        <v>96.75</v>
      </c>
      <c r="AN14">
        <v>25.35</v>
      </c>
      <c r="AO14">
        <v>0.53</v>
      </c>
      <c r="AP14">
        <v>0.89</v>
      </c>
      <c r="AQ14">
        <v>0.71</v>
      </c>
      <c r="AR14">
        <v>0.48</v>
      </c>
      <c r="AS14">
        <v>0</v>
      </c>
      <c r="AT14">
        <v>48.38</v>
      </c>
      <c r="AU14">
        <v>0</v>
      </c>
      <c r="AV14">
        <v>4.07</v>
      </c>
      <c r="AW14">
        <v>0.36</v>
      </c>
      <c r="AX14">
        <v>0</v>
      </c>
      <c r="AY14">
        <v>20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221.22</v>
      </c>
      <c r="I15" s="88">
        <v>29.77</v>
      </c>
      <c r="J15" s="88">
        <v>4.46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0.71</v>
      </c>
      <c r="X15">
        <v>0.41</v>
      </c>
      <c r="Y15">
        <v>0.47</v>
      </c>
      <c r="Z15">
        <v>0.94</v>
      </c>
      <c r="AA15">
        <v>0.75</v>
      </c>
      <c r="AB15">
        <v>96.75</v>
      </c>
      <c r="AC15">
        <v>0</v>
      </c>
      <c r="AD15">
        <v>0</v>
      </c>
      <c r="AE15">
        <v>0</v>
      </c>
      <c r="AF15">
        <v>0</v>
      </c>
      <c r="AG15">
        <v>94.1</v>
      </c>
      <c r="AH15">
        <v>0</v>
      </c>
      <c r="AI15">
        <v>29.02</v>
      </c>
      <c r="AJ15">
        <v>0</v>
      </c>
      <c r="AK15">
        <v>0</v>
      </c>
      <c r="AL15">
        <v>0</v>
      </c>
      <c r="AM15">
        <v>0</v>
      </c>
      <c r="AN15">
        <v>25.35</v>
      </c>
      <c r="AO15">
        <v>0.53</v>
      </c>
      <c r="AP15">
        <v>0.89</v>
      </c>
      <c r="AQ15">
        <v>0.71</v>
      </c>
      <c r="AR15">
        <v>0.48</v>
      </c>
      <c r="AS15">
        <v>0</v>
      </c>
      <c r="AT15">
        <v>0</v>
      </c>
      <c r="AU15">
        <v>0</v>
      </c>
      <c r="AV15">
        <v>3.98</v>
      </c>
      <c r="AW15">
        <v>0.36</v>
      </c>
      <c r="AX15">
        <v>0</v>
      </c>
      <c r="AY15">
        <v>20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221.22</v>
      </c>
      <c r="I16" s="88">
        <v>29.77</v>
      </c>
      <c r="J16" s="88">
        <v>4.46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0.71</v>
      </c>
      <c r="X16">
        <v>0.41</v>
      </c>
      <c r="Y16">
        <v>0.47</v>
      </c>
      <c r="Z16">
        <v>0.94</v>
      </c>
      <c r="AA16">
        <v>0.75</v>
      </c>
      <c r="AB16">
        <v>96.75</v>
      </c>
      <c r="AC16">
        <v>0</v>
      </c>
      <c r="AD16">
        <v>0</v>
      </c>
      <c r="AE16">
        <v>0</v>
      </c>
      <c r="AF16">
        <v>0</v>
      </c>
      <c r="AG16">
        <v>94.1</v>
      </c>
      <c r="AH16">
        <v>0</v>
      </c>
      <c r="AI16">
        <v>29.02</v>
      </c>
      <c r="AJ16">
        <v>0</v>
      </c>
      <c r="AK16">
        <v>0</v>
      </c>
      <c r="AL16">
        <v>0</v>
      </c>
      <c r="AM16">
        <v>0</v>
      </c>
      <c r="AN16">
        <v>25.35</v>
      </c>
      <c r="AO16">
        <v>0.53</v>
      </c>
      <c r="AP16">
        <v>0.89</v>
      </c>
      <c r="AQ16">
        <v>0.71</v>
      </c>
      <c r="AR16">
        <v>0.48</v>
      </c>
      <c r="AS16">
        <v>0</v>
      </c>
      <c r="AT16">
        <v>0</v>
      </c>
      <c r="AU16">
        <v>0</v>
      </c>
      <c r="AV16">
        <v>3.98</v>
      </c>
      <c r="AW16">
        <v>0.36</v>
      </c>
      <c r="AX16">
        <v>0</v>
      </c>
      <c r="AY16">
        <v>20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221.22</v>
      </c>
      <c r="I17" s="88">
        <v>29.77</v>
      </c>
      <c r="J17" s="88">
        <v>4.46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0.71</v>
      </c>
      <c r="X17">
        <v>0.41</v>
      </c>
      <c r="Y17">
        <v>0.47</v>
      </c>
      <c r="Z17">
        <v>0.94</v>
      </c>
      <c r="AA17">
        <v>0.75</v>
      </c>
      <c r="AB17">
        <v>96.75</v>
      </c>
      <c r="AC17">
        <v>0</v>
      </c>
      <c r="AD17">
        <v>0</v>
      </c>
      <c r="AE17">
        <v>0</v>
      </c>
      <c r="AF17">
        <v>0</v>
      </c>
      <c r="AG17">
        <v>94.1</v>
      </c>
      <c r="AH17">
        <v>0</v>
      </c>
      <c r="AI17">
        <v>29.02</v>
      </c>
      <c r="AJ17">
        <v>0</v>
      </c>
      <c r="AK17">
        <v>0</v>
      </c>
      <c r="AL17">
        <v>0</v>
      </c>
      <c r="AM17">
        <v>0</v>
      </c>
      <c r="AN17">
        <v>25.35</v>
      </c>
      <c r="AO17">
        <v>0.53</v>
      </c>
      <c r="AP17">
        <v>0.89</v>
      </c>
      <c r="AQ17">
        <v>0.71</v>
      </c>
      <c r="AR17">
        <v>0.48</v>
      </c>
      <c r="AS17">
        <v>0</v>
      </c>
      <c r="AT17">
        <v>0</v>
      </c>
      <c r="AU17">
        <v>0</v>
      </c>
      <c r="AV17">
        <v>3.98</v>
      </c>
      <c r="AW17">
        <v>0.36</v>
      </c>
      <c r="AX17">
        <v>0</v>
      </c>
      <c r="AY17">
        <v>20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221.22</v>
      </c>
      <c r="I18" s="88">
        <v>29.77</v>
      </c>
      <c r="J18" s="88">
        <v>4.46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0.71</v>
      </c>
      <c r="X18">
        <v>0.41</v>
      </c>
      <c r="Y18">
        <v>0.47</v>
      </c>
      <c r="Z18">
        <v>0.94</v>
      </c>
      <c r="AA18">
        <v>0.75</v>
      </c>
      <c r="AB18">
        <v>96.75</v>
      </c>
      <c r="AC18">
        <v>0</v>
      </c>
      <c r="AD18">
        <v>0</v>
      </c>
      <c r="AE18">
        <v>0</v>
      </c>
      <c r="AF18">
        <v>0</v>
      </c>
      <c r="AG18">
        <v>94.1</v>
      </c>
      <c r="AH18">
        <v>0</v>
      </c>
      <c r="AI18">
        <v>29.02</v>
      </c>
      <c r="AJ18">
        <v>0</v>
      </c>
      <c r="AK18">
        <v>0</v>
      </c>
      <c r="AL18">
        <v>0</v>
      </c>
      <c r="AM18">
        <v>0</v>
      </c>
      <c r="AN18">
        <v>25.35</v>
      </c>
      <c r="AO18">
        <v>0.53</v>
      </c>
      <c r="AP18">
        <v>0.89</v>
      </c>
      <c r="AQ18">
        <v>0.71</v>
      </c>
      <c r="AR18">
        <v>0.48</v>
      </c>
      <c r="AS18">
        <v>0</v>
      </c>
      <c r="AT18">
        <v>0</v>
      </c>
      <c r="AU18">
        <v>0</v>
      </c>
      <c r="AV18">
        <v>3.98</v>
      </c>
      <c r="AW18">
        <v>0.36</v>
      </c>
      <c r="AX18">
        <v>0</v>
      </c>
      <c r="AY18">
        <v>20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124.46999999999998</v>
      </c>
      <c r="I19" s="88">
        <v>0.75</v>
      </c>
      <c r="J19" s="88">
        <v>4.42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0.71</v>
      </c>
      <c r="X19">
        <v>0.41</v>
      </c>
      <c r="Y19">
        <v>0.47</v>
      </c>
      <c r="Z19">
        <v>0.94</v>
      </c>
      <c r="AA19">
        <v>0.75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94.1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25.35</v>
      </c>
      <c r="AO19">
        <v>0.53</v>
      </c>
      <c r="AP19">
        <v>0.89</v>
      </c>
      <c r="AQ19">
        <v>0.71</v>
      </c>
      <c r="AR19">
        <v>0.48</v>
      </c>
      <c r="AS19">
        <v>0</v>
      </c>
      <c r="AT19">
        <v>0</v>
      </c>
      <c r="AU19">
        <v>0</v>
      </c>
      <c r="AV19">
        <v>3.94</v>
      </c>
      <c r="AW19">
        <v>0.36</v>
      </c>
      <c r="AX19">
        <v>0</v>
      </c>
      <c r="AY19">
        <v>20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124.46999999999998</v>
      </c>
      <c r="I20" s="88">
        <v>0.75</v>
      </c>
      <c r="J20" s="88">
        <v>4.42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0.71</v>
      </c>
      <c r="X20">
        <v>0.41</v>
      </c>
      <c r="Y20">
        <v>0.47</v>
      </c>
      <c r="Z20">
        <v>0.94</v>
      </c>
      <c r="AA20">
        <v>0.75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94.1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25.35</v>
      </c>
      <c r="AO20">
        <v>0.53</v>
      </c>
      <c r="AP20">
        <v>0.89</v>
      </c>
      <c r="AQ20">
        <v>0.71</v>
      </c>
      <c r="AR20">
        <v>0.48</v>
      </c>
      <c r="AS20">
        <v>0</v>
      </c>
      <c r="AT20">
        <v>0</v>
      </c>
      <c r="AU20">
        <v>0</v>
      </c>
      <c r="AV20">
        <v>3.94</v>
      </c>
      <c r="AW20">
        <v>0.36</v>
      </c>
      <c r="AX20">
        <v>0</v>
      </c>
      <c r="AY20">
        <v>20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124.46999999999998</v>
      </c>
      <c r="I21" s="88">
        <v>0.75</v>
      </c>
      <c r="J21" s="88">
        <v>4.42</v>
      </c>
      <c r="K21" s="88">
        <v>3.87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0.71</v>
      </c>
      <c r="X21">
        <v>0.41</v>
      </c>
      <c r="Y21">
        <v>0.47</v>
      </c>
      <c r="Z21">
        <v>0.94</v>
      </c>
      <c r="AA21">
        <v>0.75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94.1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25.35</v>
      </c>
      <c r="AO21">
        <v>0.53</v>
      </c>
      <c r="AP21">
        <v>0.89</v>
      </c>
      <c r="AQ21">
        <v>0.71</v>
      </c>
      <c r="AR21">
        <v>0.48</v>
      </c>
      <c r="AS21">
        <v>0</v>
      </c>
      <c r="AT21">
        <v>0</v>
      </c>
      <c r="AU21">
        <v>3.87</v>
      </c>
      <c r="AV21">
        <v>3.94</v>
      </c>
      <c r="AW21">
        <v>0.36</v>
      </c>
      <c r="AX21">
        <v>0</v>
      </c>
      <c r="AY21">
        <v>20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124.46999999999998</v>
      </c>
      <c r="I22" s="88">
        <v>0.75</v>
      </c>
      <c r="J22" s="88">
        <v>4.42</v>
      </c>
      <c r="K22" s="88">
        <v>4.84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0.71</v>
      </c>
      <c r="X22">
        <v>0.41</v>
      </c>
      <c r="Y22">
        <v>0.47</v>
      </c>
      <c r="Z22">
        <v>0.94</v>
      </c>
      <c r="AA22">
        <v>0.75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94.1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25.35</v>
      </c>
      <c r="AO22">
        <v>0.53</v>
      </c>
      <c r="AP22">
        <v>0.89</v>
      </c>
      <c r="AQ22">
        <v>0.71</v>
      </c>
      <c r="AR22">
        <v>0.48</v>
      </c>
      <c r="AS22">
        <v>0</v>
      </c>
      <c r="AT22">
        <v>0</v>
      </c>
      <c r="AU22">
        <v>4.84</v>
      </c>
      <c r="AV22">
        <v>3.94</v>
      </c>
      <c r="AW22">
        <v>0.36</v>
      </c>
      <c r="AX22">
        <v>0</v>
      </c>
      <c r="AY22">
        <v>20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124.46999999999998</v>
      </c>
      <c r="I23" s="88">
        <v>0.75</v>
      </c>
      <c r="J23" s="88">
        <v>4.37</v>
      </c>
      <c r="K23" s="88">
        <v>4.84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0.71</v>
      </c>
      <c r="X23">
        <v>0.41</v>
      </c>
      <c r="Y23">
        <v>0.47</v>
      </c>
      <c r="Z23">
        <v>0.94</v>
      </c>
      <c r="AA23">
        <v>0.75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94.1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25.35</v>
      </c>
      <c r="AO23">
        <v>0.53</v>
      </c>
      <c r="AP23">
        <v>0.89</v>
      </c>
      <c r="AQ23">
        <v>0.71</v>
      </c>
      <c r="AR23">
        <v>0.48</v>
      </c>
      <c r="AS23">
        <v>0</v>
      </c>
      <c r="AT23">
        <v>0</v>
      </c>
      <c r="AU23">
        <v>4.84</v>
      </c>
      <c r="AV23">
        <v>3.89</v>
      </c>
      <c r="AW23">
        <v>0.36</v>
      </c>
      <c r="AX23">
        <v>0</v>
      </c>
      <c r="AY23">
        <v>20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124.46999999999998</v>
      </c>
      <c r="I24" s="88">
        <v>0.75</v>
      </c>
      <c r="J24" s="88">
        <v>4.37</v>
      </c>
      <c r="K24" s="88">
        <v>4.84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0.71</v>
      </c>
      <c r="X24">
        <v>0.41</v>
      </c>
      <c r="Y24">
        <v>0.47</v>
      </c>
      <c r="Z24">
        <v>0.94</v>
      </c>
      <c r="AA24">
        <v>0.75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94.1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25.35</v>
      </c>
      <c r="AO24">
        <v>0.53</v>
      </c>
      <c r="AP24">
        <v>0.89</v>
      </c>
      <c r="AQ24">
        <v>0.71</v>
      </c>
      <c r="AR24">
        <v>0.48</v>
      </c>
      <c r="AS24">
        <v>0</v>
      </c>
      <c r="AT24">
        <v>0</v>
      </c>
      <c r="AU24">
        <v>4.84</v>
      </c>
      <c r="AV24">
        <v>3.89</v>
      </c>
      <c r="AW24">
        <v>0.36</v>
      </c>
      <c r="AX24">
        <v>0</v>
      </c>
      <c r="AY24">
        <v>20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124.46999999999998</v>
      </c>
      <c r="I25" s="88">
        <v>0.75</v>
      </c>
      <c r="J25" s="88">
        <v>4.37</v>
      </c>
      <c r="K25" s="88">
        <v>4.84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0.71</v>
      </c>
      <c r="X25">
        <v>0.41</v>
      </c>
      <c r="Y25">
        <v>0.47</v>
      </c>
      <c r="Z25">
        <v>0.94</v>
      </c>
      <c r="AA25">
        <v>0.75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94.1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25.35</v>
      </c>
      <c r="AO25">
        <v>0.53</v>
      </c>
      <c r="AP25">
        <v>0.89</v>
      </c>
      <c r="AQ25">
        <v>0.71</v>
      </c>
      <c r="AR25">
        <v>0.48</v>
      </c>
      <c r="AS25">
        <v>0</v>
      </c>
      <c r="AT25">
        <v>0</v>
      </c>
      <c r="AU25">
        <v>4.84</v>
      </c>
      <c r="AV25">
        <v>3.89</v>
      </c>
      <c r="AW25">
        <v>0.36</v>
      </c>
      <c r="AX25">
        <v>0</v>
      </c>
      <c r="AY25">
        <v>20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124.46999999999998</v>
      </c>
      <c r="I26" s="88">
        <v>0.75</v>
      </c>
      <c r="J26" s="88">
        <v>4.37</v>
      </c>
      <c r="K26" s="88">
        <v>4.84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0.71</v>
      </c>
      <c r="X26">
        <v>0.41</v>
      </c>
      <c r="Y26">
        <v>0.47</v>
      </c>
      <c r="Z26">
        <v>0.94</v>
      </c>
      <c r="AA26">
        <v>0.75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94.1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25.35</v>
      </c>
      <c r="AO26">
        <v>0.53</v>
      </c>
      <c r="AP26">
        <v>0.89</v>
      </c>
      <c r="AQ26">
        <v>0.71</v>
      </c>
      <c r="AR26">
        <v>0.48</v>
      </c>
      <c r="AS26">
        <v>0</v>
      </c>
      <c r="AT26">
        <v>0</v>
      </c>
      <c r="AU26">
        <v>4.84</v>
      </c>
      <c r="AV26">
        <v>3.89</v>
      </c>
      <c r="AW26">
        <v>0.36</v>
      </c>
      <c r="AX26">
        <v>0</v>
      </c>
      <c r="AY26">
        <v>20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121.46999999999998</v>
      </c>
      <c r="I27" s="88">
        <v>0.75</v>
      </c>
      <c r="J27" s="88">
        <v>4.37</v>
      </c>
      <c r="K27" s="88">
        <v>9.68</v>
      </c>
      <c r="L27" s="88">
        <v>0</v>
      </c>
      <c r="M27" s="116">
        <v>0</v>
      </c>
      <c r="N27" s="115">
        <v>0</v>
      </c>
      <c r="O27" s="88">
        <v>95</v>
      </c>
      <c r="P27" s="88">
        <v>0</v>
      </c>
      <c r="Q27" s="88">
        <v>0</v>
      </c>
      <c r="R27" s="88">
        <v>0</v>
      </c>
      <c r="S27" s="116">
        <v>0</v>
      </c>
      <c r="W27">
        <v>0.71</v>
      </c>
      <c r="X27">
        <v>0.41</v>
      </c>
      <c r="Y27">
        <v>0.47</v>
      </c>
      <c r="Z27">
        <v>0.94</v>
      </c>
      <c r="AA27">
        <v>0.75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94.1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22.35</v>
      </c>
      <c r="AO27">
        <v>0.53</v>
      </c>
      <c r="AP27">
        <v>0.89</v>
      </c>
      <c r="AQ27">
        <v>0.71</v>
      </c>
      <c r="AR27">
        <v>0.48</v>
      </c>
      <c r="AS27">
        <v>0</v>
      </c>
      <c r="AT27">
        <v>0</v>
      </c>
      <c r="AU27">
        <v>9.68</v>
      </c>
      <c r="AV27">
        <v>3.89</v>
      </c>
      <c r="AW27">
        <v>0.36</v>
      </c>
      <c r="AX27">
        <v>75</v>
      </c>
      <c r="AY27">
        <v>20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121.46999999999998</v>
      </c>
      <c r="I28" s="88">
        <v>0.75</v>
      </c>
      <c r="J28" s="88">
        <v>4.37</v>
      </c>
      <c r="K28" s="88">
        <v>9.68</v>
      </c>
      <c r="L28" s="88">
        <v>0</v>
      </c>
      <c r="M28" s="116">
        <v>0</v>
      </c>
      <c r="N28" s="115">
        <v>0</v>
      </c>
      <c r="O28" s="88">
        <v>95</v>
      </c>
      <c r="P28" s="88">
        <v>0</v>
      </c>
      <c r="Q28" s="88">
        <v>0</v>
      </c>
      <c r="R28" s="88">
        <v>0</v>
      </c>
      <c r="S28" s="116">
        <v>0</v>
      </c>
      <c r="W28">
        <v>0.71</v>
      </c>
      <c r="X28">
        <v>0.41</v>
      </c>
      <c r="Y28">
        <v>0.47</v>
      </c>
      <c r="Z28">
        <v>0.94</v>
      </c>
      <c r="AA28">
        <v>0.75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94.1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22.35</v>
      </c>
      <c r="AO28">
        <v>0.53</v>
      </c>
      <c r="AP28">
        <v>0.89</v>
      </c>
      <c r="AQ28">
        <v>0.71</v>
      </c>
      <c r="AR28">
        <v>0.48</v>
      </c>
      <c r="AS28">
        <v>0</v>
      </c>
      <c r="AT28">
        <v>0</v>
      </c>
      <c r="AU28">
        <v>9.68</v>
      </c>
      <c r="AV28">
        <v>3.89</v>
      </c>
      <c r="AW28">
        <v>0.36</v>
      </c>
      <c r="AX28">
        <v>75</v>
      </c>
      <c r="AY28">
        <v>20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122.16999999999999</v>
      </c>
      <c r="I29" s="88">
        <v>1.05</v>
      </c>
      <c r="J29" s="88">
        <v>4.37</v>
      </c>
      <c r="K29" s="88">
        <v>9.68</v>
      </c>
      <c r="L29" s="88">
        <v>0</v>
      </c>
      <c r="M29" s="116">
        <v>0</v>
      </c>
      <c r="N29" s="115">
        <v>0</v>
      </c>
      <c r="O29" s="88">
        <v>95</v>
      </c>
      <c r="P29" s="88">
        <v>0</v>
      </c>
      <c r="Q29" s="88">
        <v>0</v>
      </c>
      <c r="R29" s="88">
        <v>0</v>
      </c>
      <c r="S29" s="116">
        <v>0</v>
      </c>
      <c r="W29">
        <v>0.71</v>
      </c>
      <c r="X29">
        <v>0.41</v>
      </c>
      <c r="Y29">
        <v>0.47</v>
      </c>
      <c r="Z29">
        <v>0.94</v>
      </c>
      <c r="AA29">
        <v>0.75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94.1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22.35</v>
      </c>
      <c r="AO29">
        <v>0.53</v>
      </c>
      <c r="AP29">
        <v>0.89</v>
      </c>
      <c r="AQ29">
        <v>0.71</v>
      </c>
      <c r="AR29">
        <v>0.48</v>
      </c>
      <c r="AS29">
        <v>0</v>
      </c>
      <c r="AT29">
        <v>0</v>
      </c>
      <c r="AU29">
        <v>9.68</v>
      </c>
      <c r="AV29">
        <v>3.89</v>
      </c>
      <c r="AW29">
        <v>0.36</v>
      </c>
      <c r="AX29">
        <v>75</v>
      </c>
      <c r="AY29">
        <v>20</v>
      </c>
      <c r="AZ29">
        <v>0.7</v>
      </c>
      <c r="BA29">
        <v>0.3</v>
      </c>
      <c r="BB29">
        <v>0</v>
      </c>
    </row>
    <row r="30" spans="1:54">
      <c r="A30" t="s">
        <v>270</v>
      </c>
      <c r="G30" t="s">
        <v>72</v>
      </c>
      <c r="H30" s="115">
        <v>122.86999999999999</v>
      </c>
      <c r="I30" s="88">
        <v>1.35</v>
      </c>
      <c r="J30" s="88">
        <v>4.37</v>
      </c>
      <c r="K30" s="88">
        <v>9.68</v>
      </c>
      <c r="L30" s="88">
        <v>0</v>
      </c>
      <c r="M30" s="116">
        <v>0</v>
      </c>
      <c r="N30" s="115">
        <v>0</v>
      </c>
      <c r="O30" s="88">
        <v>95</v>
      </c>
      <c r="P30" s="88">
        <v>0</v>
      </c>
      <c r="Q30" s="88">
        <v>0</v>
      </c>
      <c r="R30" s="88">
        <v>0</v>
      </c>
      <c r="S30" s="116">
        <v>0</v>
      </c>
      <c r="W30">
        <v>0.71</v>
      </c>
      <c r="X30">
        <v>0.41</v>
      </c>
      <c r="Y30">
        <v>0.47</v>
      </c>
      <c r="Z30">
        <v>0.94</v>
      </c>
      <c r="AA30">
        <v>0.75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94.1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22.35</v>
      </c>
      <c r="AO30">
        <v>0.53</v>
      </c>
      <c r="AP30">
        <v>0.89</v>
      </c>
      <c r="AQ30">
        <v>0.71</v>
      </c>
      <c r="AR30">
        <v>0.48</v>
      </c>
      <c r="AS30">
        <v>0</v>
      </c>
      <c r="AT30">
        <v>0</v>
      </c>
      <c r="AU30">
        <v>9.68</v>
      </c>
      <c r="AV30">
        <v>3.89</v>
      </c>
      <c r="AW30">
        <v>0.36</v>
      </c>
      <c r="AX30">
        <v>75</v>
      </c>
      <c r="AY30">
        <v>20</v>
      </c>
      <c r="AZ30">
        <v>1.4</v>
      </c>
      <c r="BA30">
        <v>0.6</v>
      </c>
      <c r="BB30">
        <v>0</v>
      </c>
    </row>
    <row r="31" spans="1:54">
      <c r="A31" t="s">
        <v>280</v>
      </c>
      <c r="G31" t="s">
        <v>73</v>
      </c>
      <c r="H31" s="115">
        <v>124.96999999999998</v>
      </c>
      <c r="I31" s="88">
        <v>2.25</v>
      </c>
      <c r="J31" s="88">
        <v>4.32</v>
      </c>
      <c r="K31" s="88">
        <v>24.19</v>
      </c>
      <c r="L31" s="88">
        <v>0</v>
      </c>
      <c r="M31" s="116">
        <v>0</v>
      </c>
      <c r="N31" s="115">
        <v>0</v>
      </c>
      <c r="O31" s="88">
        <v>95</v>
      </c>
      <c r="P31" s="88">
        <v>0</v>
      </c>
      <c r="Q31" s="88">
        <v>0</v>
      </c>
      <c r="R31" s="88">
        <v>0</v>
      </c>
      <c r="S31" s="116">
        <v>0</v>
      </c>
      <c r="W31">
        <v>0.71</v>
      </c>
      <c r="X31">
        <v>0.41</v>
      </c>
      <c r="Y31">
        <v>0.47</v>
      </c>
      <c r="Z31">
        <v>0.94</v>
      </c>
      <c r="AA31">
        <v>0.75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94.1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22.35</v>
      </c>
      <c r="AO31">
        <v>0.53</v>
      </c>
      <c r="AP31">
        <v>0.89</v>
      </c>
      <c r="AQ31">
        <v>0.71</v>
      </c>
      <c r="AR31">
        <v>0.48</v>
      </c>
      <c r="AS31">
        <v>0</v>
      </c>
      <c r="AT31">
        <v>0</v>
      </c>
      <c r="AU31">
        <v>19.350000000000001</v>
      </c>
      <c r="AV31">
        <v>3.84</v>
      </c>
      <c r="AW31">
        <v>0.36</v>
      </c>
      <c r="AX31">
        <v>75</v>
      </c>
      <c r="AY31">
        <v>20</v>
      </c>
      <c r="AZ31">
        <v>3.5</v>
      </c>
      <c r="BA31">
        <v>1.5</v>
      </c>
      <c r="BB31">
        <v>4.84</v>
      </c>
    </row>
    <row r="32" spans="1:54">
      <c r="A32" t="s">
        <v>281</v>
      </c>
      <c r="G32" t="s">
        <v>74</v>
      </c>
      <c r="H32" s="115">
        <v>126.36999999999999</v>
      </c>
      <c r="I32" s="88">
        <v>2.85</v>
      </c>
      <c r="J32" s="88">
        <v>4.32</v>
      </c>
      <c r="K32" s="88">
        <v>29.03</v>
      </c>
      <c r="L32" s="88">
        <v>0</v>
      </c>
      <c r="M32" s="116">
        <v>0</v>
      </c>
      <c r="N32" s="115">
        <v>0</v>
      </c>
      <c r="O32" s="88">
        <v>95</v>
      </c>
      <c r="P32" s="88">
        <v>0</v>
      </c>
      <c r="Q32" s="88">
        <v>0</v>
      </c>
      <c r="R32" s="88">
        <v>0</v>
      </c>
      <c r="S32" s="116">
        <v>0</v>
      </c>
      <c r="W32">
        <v>0.71</v>
      </c>
      <c r="X32">
        <v>0.41</v>
      </c>
      <c r="Y32">
        <v>0.47</v>
      </c>
      <c r="Z32">
        <v>0.94</v>
      </c>
      <c r="AA32">
        <v>0.75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94.1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22.35</v>
      </c>
      <c r="AO32">
        <v>0.53</v>
      </c>
      <c r="AP32">
        <v>0.89</v>
      </c>
      <c r="AQ32">
        <v>0.71</v>
      </c>
      <c r="AR32">
        <v>0.48</v>
      </c>
      <c r="AS32">
        <v>0</v>
      </c>
      <c r="AT32">
        <v>0</v>
      </c>
      <c r="AU32">
        <v>19.350000000000001</v>
      </c>
      <c r="AV32">
        <v>3.84</v>
      </c>
      <c r="AW32">
        <v>0.36</v>
      </c>
      <c r="AX32">
        <v>75</v>
      </c>
      <c r="AY32">
        <v>20</v>
      </c>
      <c r="AZ32">
        <v>4.9000000000000004</v>
      </c>
      <c r="BA32">
        <v>2.1</v>
      </c>
      <c r="BB32">
        <v>9.68</v>
      </c>
    </row>
    <row r="33" spans="1:54">
      <c r="A33" t="s">
        <v>282</v>
      </c>
      <c r="G33" t="s">
        <v>75</v>
      </c>
      <c r="H33" s="115">
        <v>127.06999999999998</v>
      </c>
      <c r="I33" s="88">
        <v>3.15</v>
      </c>
      <c r="J33" s="88">
        <v>4.32</v>
      </c>
      <c r="K33" s="88">
        <v>33.86</v>
      </c>
      <c r="L33" s="88">
        <v>0</v>
      </c>
      <c r="M33" s="116">
        <v>0</v>
      </c>
      <c r="N33" s="115">
        <v>0</v>
      </c>
      <c r="O33" s="88">
        <v>95</v>
      </c>
      <c r="P33" s="88">
        <v>0</v>
      </c>
      <c r="Q33" s="88">
        <v>0</v>
      </c>
      <c r="R33" s="88">
        <v>0</v>
      </c>
      <c r="S33" s="116">
        <v>0</v>
      </c>
      <c r="W33">
        <v>0.71</v>
      </c>
      <c r="X33">
        <v>0.41</v>
      </c>
      <c r="Y33">
        <v>0.47</v>
      </c>
      <c r="Z33">
        <v>0.94</v>
      </c>
      <c r="AA33">
        <v>0.75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94.1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22.35</v>
      </c>
      <c r="AO33">
        <v>0.53</v>
      </c>
      <c r="AP33">
        <v>0.89</v>
      </c>
      <c r="AQ33">
        <v>0.71</v>
      </c>
      <c r="AR33">
        <v>0.48</v>
      </c>
      <c r="AS33">
        <v>0</v>
      </c>
      <c r="AT33">
        <v>0</v>
      </c>
      <c r="AU33">
        <v>19.350000000000001</v>
      </c>
      <c r="AV33">
        <v>3.84</v>
      </c>
      <c r="AW33">
        <v>0.36</v>
      </c>
      <c r="AX33">
        <v>75</v>
      </c>
      <c r="AY33">
        <v>20</v>
      </c>
      <c r="AZ33">
        <v>5.6</v>
      </c>
      <c r="BA33">
        <v>2.4</v>
      </c>
      <c r="BB33">
        <v>14.51</v>
      </c>
    </row>
    <row r="34" spans="1:54">
      <c r="A34" t="s">
        <v>283</v>
      </c>
      <c r="G34" t="s">
        <v>76</v>
      </c>
      <c r="H34" s="115">
        <v>129.16999999999999</v>
      </c>
      <c r="I34" s="88">
        <v>4.05</v>
      </c>
      <c r="J34" s="88">
        <v>4.32</v>
      </c>
      <c r="K34" s="88">
        <v>43.540000000000006</v>
      </c>
      <c r="L34" s="88">
        <v>0</v>
      </c>
      <c r="M34" s="116">
        <v>0</v>
      </c>
      <c r="N34" s="115">
        <v>0</v>
      </c>
      <c r="O34" s="88">
        <v>95</v>
      </c>
      <c r="P34" s="88">
        <v>0</v>
      </c>
      <c r="Q34" s="88">
        <v>0</v>
      </c>
      <c r="R34" s="88">
        <v>0</v>
      </c>
      <c r="S34" s="116">
        <v>0</v>
      </c>
      <c r="W34">
        <v>0.71</v>
      </c>
      <c r="X34">
        <v>0.41</v>
      </c>
      <c r="Y34">
        <v>0.47</v>
      </c>
      <c r="Z34">
        <v>0.94</v>
      </c>
      <c r="AA34">
        <v>0.75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94.1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22.35</v>
      </c>
      <c r="AO34">
        <v>0.53</v>
      </c>
      <c r="AP34">
        <v>0.89</v>
      </c>
      <c r="AQ34">
        <v>0.71</v>
      </c>
      <c r="AR34">
        <v>0.48</v>
      </c>
      <c r="AS34">
        <v>0</v>
      </c>
      <c r="AT34">
        <v>0</v>
      </c>
      <c r="AU34">
        <v>19.350000000000001</v>
      </c>
      <c r="AV34">
        <v>3.84</v>
      </c>
      <c r="AW34">
        <v>0.36</v>
      </c>
      <c r="AX34">
        <v>75</v>
      </c>
      <c r="AY34">
        <v>20</v>
      </c>
      <c r="AZ34">
        <v>7.7</v>
      </c>
      <c r="BA34">
        <v>3.3</v>
      </c>
      <c r="BB34">
        <v>24.19</v>
      </c>
    </row>
    <row r="35" spans="1:54">
      <c r="A35" t="s">
        <v>298</v>
      </c>
      <c r="G35" t="s">
        <v>77</v>
      </c>
      <c r="H35" s="115">
        <v>131.26999999999998</v>
      </c>
      <c r="I35" s="88">
        <v>4.95</v>
      </c>
      <c r="J35" s="88">
        <v>4.32</v>
      </c>
      <c r="K35" s="88">
        <v>62.89</v>
      </c>
      <c r="L35" s="88">
        <v>0</v>
      </c>
      <c r="M35" s="116">
        <v>0</v>
      </c>
      <c r="N35" s="115">
        <v>0</v>
      </c>
      <c r="O35" s="88">
        <v>95</v>
      </c>
      <c r="P35" s="88">
        <v>0</v>
      </c>
      <c r="Q35" s="88">
        <v>0</v>
      </c>
      <c r="R35" s="88">
        <v>0</v>
      </c>
      <c r="S35" s="116">
        <v>0</v>
      </c>
      <c r="W35">
        <v>0.71</v>
      </c>
      <c r="X35">
        <v>0.41</v>
      </c>
      <c r="Y35">
        <v>0.47</v>
      </c>
      <c r="Z35">
        <v>0.94</v>
      </c>
      <c r="AA35">
        <v>0.75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94.1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22.35</v>
      </c>
      <c r="AO35">
        <v>0.53</v>
      </c>
      <c r="AP35">
        <v>0.89</v>
      </c>
      <c r="AQ35">
        <v>0.71</v>
      </c>
      <c r="AR35">
        <v>0.48</v>
      </c>
      <c r="AS35">
        <v>0</v>
      </c>
      <c r="AT35">
        <v>0</v>
      </c>
      <c r="AU35">
        <v>19.350000000000001</v>
      </c>
      <c r="AV35">
        <v>3.84</v>
      </c>
      <c r="AW35">
        <v>0.36</v>
      </c>
      <c r="AX35">
        <v>75</v>
      </c>
      <c r="AY35">
        <v>20</v>
      </c>
      <c r="AZ35">
        <v>9.8000000000000007</v>
      </c>
      <c r="BA35">
        <v>4.2</v>
      </c>
      <c r="BB35">
        <v>43.54</v>
      </c>
    </row>
    <row r="36" spans="1:54">
      <c r="A36" t="s">
        <v>331</v>
      </c>
      <c r="G36" t="s">
        <v>78</v>
      </c>
      <c r="H36" s="115">
        <v>136.16999999999999</v>
      </c>
      <c r="I36" s="88">
        <v>7.05</v>
      </c>
      <c r="J36" s="88">
        <v>4.32</v>
      </c>
      <c r="K36" s="88">
        <v>72.56</v>
      </c>
      <c r="L36" s="88">
        <v>0</v>
      </c>
      <c r="M36" s="116">
        <v>0</v>
      </c>
      <c r="N36" s="115">
        <v>0</v>
      </c>
      <c r="O36" s="88">
        <v>95</v>
      </c>
      <c r="P36" s="88">
        <v>0</v>
      </c>
      <c r="Q36" s="88">
        <v>0</v>
      </c>
      <c r="R36" s="88">
        <v>0</v>
      </c>
      <c r="S36" s="116">
        <v>0</v>
      </c>
      <c r="W36">
        <v>0.71</v>
      </c>
      <c r="X36">
        <v>0.41</v>
      </c>
      <c r="Y36">
        <v>0.47</v>
      </c>
      <c r="Z36">
        <v>0.94</v>
      </c>
      <c r="AA36">
        <v>0.75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94.1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22.35</v>
      </c>
      <c r="AO36">
        <v>0.53</v>
      </c>
      <c r="AP36">
        <v>0.89</v>
      </c>
      <c r="AQ36">
        <v>0.71</v>
      </c>
      <c r="AR36">
        <v>0.48</v>
      </c>
      <c r="AS36">
        <v>0</v>
      </c>
      <c r="AT36">
        <v>0</v>
      </c>
      <c r="AU36">
        <v>19.350000000000001</v>
      </c>
      <c r="AV36">
        <v>3.84</v>
      </c>
      <c r="AW36">
        <v>0.36</v>
      </c>
      <c r="AX36">
        <v>75</v>
      </c>
      <c r="AY36">
        <v>20</v>
      </c>
      <c r="AZ36">
        <v>14.7</v>
      </c>
      <c r="BA36">
        <v>6.3</v>
      </c>
      <c r="BB36">
        <v>53.21</v>
      </c>
    </row>
    <row r="37" spans="1:54">
      <c r="A37" t="s">
        <v>332</v>
      </c>
      <c r="G37" t="s">
        <v>79</v>
      </c>
      <c r="H37" s="115">
        <v>136.86999999999998</v>
      </c>
      <c r="I37" s="88">
        <v>7.35</v>
      </c>
      <c r="J37" s="88">
        <v>4.32</v>
      </c>
      <c r="K37" s="88">
        <v>91.91</v>
      </c>
      <c r="L37" s="88">
        <v>0</v>
      </c>
      <c r="M37" s="116">
        <v>0</v>
      </c>
      <c r="N37" s="115">
        <v>0</v>
      </c>
      <c r="O37" s="88">
        <v>95</v>
      </c>
      <c r="P37" s="88">
        <v>0</v>
      </c>
      <c r="Q37" s="88">
        <v>0</v>
      </c>
      <c r="R37" s="88">
        <v>0</v>
      </c>
      <c r="S37" s="116">
        <v>0</v>
      </c>
      <c r="W37">
        <v>0.71</v>
      </c>
      <c r="X37">
        <v>0.41</v>
      </c>
      <c r="Y37">
        <v>0.47</v>
      </c>
      <c r="Z37">
        <v>0.94</v>
      </c>
      <c r="AA37">
        <v>0.75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94.1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22.35</v>
      </c>
      <c r="AO37">
        <v>0.53</v>
      </c>
      <c r="AP37">
        <v>0.89</v>
      </c>
      <c r="AQ37">
        <v>0.71</v>
      </c>
      <c r="AR37">
        <v>0.48</v>
      </c>
      <c r="AS37">
        <v>0</v>
      </c>
      <c r="AT37">
        <v>0</v>
      </c>
      <c r="AU37">
        <v>19.350000000000001</v>
      </c>
      <c r="AV37">
        <v>3.84</v>
      </c>
      <c r="AW37">
        <v>0.36</v>
      </c>
      <c r="AX37">
        <v>75</v>
      </c>
      <c r="AY37">
        <v>20</v>
      </c>
      <c r="AZ37">
        <v>15.4</v>
      </c>
      <c r="BA37">
        <v>6.6</v>
      </c>
      <c r="BB37">
        <v>72.56</v>
      </c>
    </row>
    <row r="38" spans="1:54">
      <c r="A38" t="s">
        <v>333</v>
      </c>
      <c r="G38" t="s">
        <v>80</v>
      </c>
      <c r="H38" s="115">
        <v>141.76999999999998</v>
      </c>
      <c r="I38" s="88">
        <v>9.4499999999999993</v>
      </c>
      <c r="J38" s="88">
        <v>4.32</v>
      </c>
      <c r="K38" s="88">
        <v>111.25999999999999</v>
      </c>
      <c r="L38" s="88">
        <v>0</v>
      </c>
      <c r="M38" s="116">
        <v>0</v>
      </c>
      <c r="N38" s="115">
        <v>0</v>
      </c>
      <c r="O38" s="88">
        <v>95</v>
      </c>
      <c r="P38" s="88">
        <v>0</v>
      </c>
      <c r="Q38" s="88">
        <v>0</v>
      </c>
      <c r="R38" s="88">
        <v>0</v>
      </c>
      <c r="S38" s="116">
        <v>0</v>
      </c>
      <c r="W38">
        <v>0.71</v>
      </c>
      <c r="X38">
        <v>0.41</v>
      </c>
      <c r="Y38">
        <v>0.47</v>
      </c>
      <c r="Z38">
        <v>0.94</v>
      </c>
      <c r="AA38">
        <v>0.75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94.1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22.35</v>
      </c>
      <c r="AO38">
        <v>0.53</v>
      </c>
      <c r="AP38">
        <v>0.89</v>
      </c>
      <c r="AQ38">
        <v>0.71</v>
      </c>
      <c r="AR38">
        <v>0.48</v>
      </c>
      <c r="AS38">
        <v>0</v>
      </c>
      <c r="AT38">
        <v>0</v>
      </c>
      <c r="AU38">
        <v>19.350000000000001</v>
      </c>
      <c r="AV38">
        <v>3.84</v>
      </c>
      <c r="AW38">
        <v>0.36</v>
      </c>
      <c r="AX38">
        <v>75</v>
      </c>
      <c r="AY38">
        <v>20</v>
      </c>
      <c r="AZ38">
        <v>20.3</v>
      </c>
      <c r="BA38">
        <v>8.6999999999999993</v>
      </c>
      <c r="BB38">
        <v>91.91</v>
      </c>
    </row>
    <row r="39" spans="1:54">
      <c r="A39" t="s">
        <v>334</v>
      </c>
      <c r="G39" t="s">
        <v>81</v>
      </c>
      <c r="H39" s="115">
        <v>145.32</v>
      </c>
      <c r="I39" s="88">
        <v>10.95</v>
      </c>
      <c r="J39" s="88">
        <v>4.2699999999999996</v>
      </c>
      <c r="K39" s="88">
        <v>111.25999999999999</v>
      </c>
      <c r="L39" s="88">
        <v>0</v>
      </c>
      <c r="M39" s="116">
        <v>0</v>
      </c>
      <c r="N39" s="115">
        <v>0</v>
      </c>
      <c r="O39" s="88">
        <v>95</v>
      </c>
      <c r="P39" s="88">
        <v>0</v>
      </c>
      <c r="Q39" s="88">
        <v>0</v>
      </c>
      <c r="R39" s="88">
        <v>0</v>
      </c>
      <c r="S39" s="116">
        <v>0</v>
      </c>
      <c r="W39">
        <v>0.71</v>
      </c>
      <c r="X39">
        <v>0.41</v>
      </c>
      <c r="Y39">
        <v>0.47</v>
      </c>
      <c r="Z39">
        <v>0.94</v>
      </c>
      <c r="AA39">
        <v>0.75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94.1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22.35</v>
      </c>
      <c r="AO39">
        <v>0.57999999999999996</v>
      </c>
      <c r="AP39">
        <v>0.89</v>
      </c>
      <c r="AQ39">
        <v>0.71</v>
      </c>
      <c r="AR39">
        <v>0.48</v>
      </c>
      <c r="AS39">
        <v>0</v>
      </c>
      <c r="AT39">
        <v>0</v>
      </c>
      <c r="AU39">
        <v>19.350000000000001</v>
      </c>
      <c r="AV39">
        <v>3.79</v>
      </c>
      <c r="AW39">
        <v>0.36</v>
      </c>
      <c r="AX39">
        <v>75</v>
      </c>
      <c r="AY39">
        <v>20</v>
      </c>
      <c r="AZ39">
        <v>23.8</v>
      </c>
      <c r="BA39">
        <v>10.199999999999999</v>
      </c>
      <c r="BB39">
        <v>91.91</v>
      </c>
    </row>
    <row r="40" spans="1:54">
      <c r="A40" t="s">
        <v>355</v>
      </c>
      <c r="G40" t="s">
        <v>82</v>
      </c>
      <c r="H40" s="115">
        <v>146.01999999999998</v>
      </c>
      <c r="I40" s="88">
        <v>11.25</v>
      </c>
      <c r="J40" s="88">
        <v>4.2699999999999996</v>
      </c>
      <c r="K40" s="88">
        <v>132.55000000000001</v>
      </c>
      <c r="L40" s="88">
        <v>0</v>
      </c>
      <c r="M40" s="116">
        <v>0</v>
      </c>
      <c r="N40" s="115">
        <v>0</v>
      </c>
      <c r="O40" s="88">
        <v>95</v>
      </c>
      <c r="P40" s="88">
        <v>0</v>
      </c>
      <c r="Q40" s="88">
        <v>0</v>
      </c>
      <c r="R40" s="88">
        <v>0</v>
      </c>
      <c r="S40" s="116">
        <v>0</v>
      </c>
      <c r="W40">
        <v>0.71</v>
      </c>
      <c r="X40">
        <v>0.41</v>
      </c>
      <c r="Y40">
        <v>0.47</v>
      </c>
      <c r="Z40">
        <v>0.94</v>
      </c>
      <c r="AA40">
        <v>0.75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94.1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22.35</v>
      </c>
      <c r="AO40">
        <v>0.57999999999999996</v>
      </c>
      <c r="AP40">
        <v>0.89</v>
      </c>
      <c r="AQ40">
        <v>0.71</v>
      </c>
      <c r="AR40">
        <v>0.48</v>
      </c>
      <c r="AS40">
        <v>0</v>
      </c>
      <c r="AT40">
        <v>0</v>
      </c>
      <c r="AU40">
        <v>40.64</v>
      </c>
      <c r="AV40">
        <v>3.79</v>
      </c>
      <c r="AW40">
        <v>0.36</v>
      </c>
      <c r="AX40">
        <v>75</v>
      </c>
      <c r="AY40">
        <v>20</v>
      </c>
      <c r="AZ40">
        <v>24.5</v>
      </c>
      <c r="BA40">
        <v>10.5</v>
      </c>
      <c r="BB40">
        <v>91.91</v>
      </c>
    </row>
    <row r="41" spans="1:54">
      <c r="A41" t="s">
        <v>356</v>
      </c>
      <c r="G41" t="s">
        <v>83</v>
      </c>
      <c r="H41" s="115">
        <v>148.82</v>
      </c>
      <c r="I41" s="88">
        <v>12.45</v>
      </c>
      <c r="J41" s="88">
        <v>4.2699999999999996</v>
      </c>
      <c r="K41" s="88">
        <v>132.55000000000001</v>
      </c>
      <c r="L41" s="88">
        <v>0</v>
      </c>
      <c r="M41" s="116">
        <v>0</v>
      </c>
      <c r="N41" s="115">
        <v>0</v>
      </c>
      <c r="O41" s="88">
        <v>95</v>
      </c>
      <c r="P41" s="88">
        <v>0</v>
      </c>
      <c r="Q41" s="88">
        <v>0</v>
      </c>
      <c r="R41" s="88">
        <v>0</v>
      </c>
      <c r="S41" s="116">
        <v>0</v>
      </c>
      <c r="W41">
        <v>0.71</v>
      </c>
      <c r="X41">
        <v>0.41</v>
      </c>
      <c r="Y41">
        <v>0.47</v>
      </c>
      <c r="Z41">
        <v>0.94</v>
      </c>
      <c r="AA41">
        <v>0.75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94.1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22.35</v>
      </c>
      <c r="AO41">
        <v>0.57999999999999996</v>
      </c>
      <c r="AP41">
        <v>0.89</v>
      </c>
      <c r="AQ41">
        <v>0.71</v>
      </c>
      <c r="AR41">
        <v>0.48</v>
      </c>
      <c r="AS41">
        <v>0</v>
      </c>
      <c r="AT41">
        <v>0</v>
      </c>
      <c r="AU41">
        <v>40.64</v>
      </c>
      <c r="AV41">
        <v>3.79</v>
      </c>
      <c r="AW41">
        <v>0.36</v>
      </c>
      <c r="AX41">
        <v>75</v>
      </c>
      <c r="AY41">
        <v>20</v>
      </c>
      <c r="AZ41">
        <v>27.3</v>
      </c>
      <c r="BA41">
        <v>11.7</v>
      </c>
      <c r="BB41">
        <v>91.91</v>
      </c>
    </row>
    <row r="42" spans="1:54">
      <c r="A42" t="s">
        <v>357</v>
      </c>
      <c r="G42" t="s">
        <v>84</v>
      </c>
      <c r="H42" s="115">
        <v>150.91999999999999</v>
      </c>
      <c r="I42" s="88">
        <v>13.35</v>
      </c>
      <c r="J42" s="88">
        <v>4.2699999999999996</v>
      </c>
      <c r="K42" s="88">
        <v>132.55000000000001</v>
      </c>
      <c r="L42" s="88">
        <v>0</v>
      </c>
      <c r="M42" s="116">
        <v>0</v>
      </c>
      <c r="N42" s="115">
        <v>0</v>
      </c>
      <c r="O42" s="88">
        <v>95</v>
      </c>
      <c r="P42" s="88">
        <v>0</v>
      </c>
      <c r="Q42" s="88">
        <v>0</v>
      </c>
      <c r="R42" s="88">
        <v>0</v>
      </c>
      <c r="S42" s="116">
        <v>0</v>
      </c>
      <c r="W42">
        <v>0.71</v>
      </c>
      <c r="X42">
        <v>0.41</v>
      </c>
      <c r="Y42">
        <v>0.47</v>
      </c>
      <c r="Z42">
        <v>0.94</v>
      </c>
      <c r="AA42">
        <v>0.75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94.1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22.35</v>
      </c>
      <c r="AO42">
        <v>0.57999999999999996</v>
      </c>
      <c r="AP42">
        <v>0.89</v>
      </c>
      <c r="AQ42">
        <v>0.71</v>
      </c>
      <c r="AR42">
        <v>0.48</v>
      </c>
      <c r="AS42">
        <v>0</v>
      </c>
      <c r="AT42">
        <v>0</v>
      </c>
      <c r="AU42">
        <v>40.64</v>
      </c>
      <c r="AV42">
        <v>3.79</v>
      </c>
      <c r="AW42">
        <v>0.36</v>
      </c>
      <c r="AX42">
        <v>75</v>
      </c>
      <c r="AY42">
        <v>20</v>
      </c>
      <c r="AZ42">
        <v>29.4</v>
      </c>
      <c r="BA42">
        <v>12.6</v>
      </c>
      <c r="BB42">
        <v>91.91</v>
      </c>
    </row>
    <row r="43" spans="1:54">
      <c r="A43" t="s">
        <v>363</v>
      </c>
      <c r="G43" t="s">
        <v>85</v>
      </c>
      <c r="H43" s="115">
        <v>152.32</v>
      </c>
      <c r="I43" s="88">
        <v>13.95</v>
      </c>
      <c r="J43" s="88">
        <v>4.2699999999999996</v>
      </c>
      <c r="K43" s="88">
        <v>132.55000000000001</v>
      </c>
      <c r="L43" s="88">
        <v>0</v>
      </c>
      <c r="M43" s="116">
        <v>0</v>
      </c>
      <c r="N43" s="115">
        <v>0</v>
      </c>
      <c r="O43" s="88">
        <v>95</v>
      </c>
      <c r="P43" s="88">
        <v>0</v>
      </c>
      <c r="Q43" s="88">
        <v>0</v>
      </c>
      <c r="R43" s="88">
        <v>0</v>
      </c>
      <c r="S43" s="116">
        <v>0</v>
      </c>
      <c r="W43">
        <v>0.71</v>
      </c>
      <c r="X43">
        <v>0.41</v>
      </c>
      <c r="Y43">
        <v>0.47</v>
      </c>
      <c r="Z43">
        <v>0.94</v>
      </c>
      <c r="AA43">
        <v>0.75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94.1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22.35</v>
      </c>
      <c r="AO43">
        <v>0.57999999999999996</v>
      </c>
      <c r="AP43">
        <v>0.89</v>
      </c>
      <c r="AQ43">
        <v>0.71</v>
      </c>
      <c r="AR43">
        <v>0.48</v>
      </c>
      <c r="AS43">
        <v>0</v>
      </c>
      <c r="AT43">
        <v>0</v>
      </c>
      <c r="AU43">
        <v>40.64</v>
      </c>
      <c r="AV43">
        <v>3.79</v>
      </c>
      <c r="AW43">
        <v>0.36</v>
      </c>
      <c r="AX43">
        <v>75</v>
      </c>
      <c r="AY43">
        <v>20</v>
      </c>
      <c r="AZ43">
        <v>30.8</v>
      </c>
      <c r="BA43">
        <v>13.2</v>
      </c>
      <c r="BB43">
        <v>91.91</v>
      </c>
    </row>
    <row r="44" spans="1:54">
      <c r="A44" t="s">
        <v>367</v>
      </c>
      <c r="G44" t="s">
        <v>86</v>
      </c>
      <c r="H44" s="115">
        <v>153.71999999999997</v>
      </c>
      <c r="I44" s="88">
        <v>14.55</v>
      </c>
      <c r="J44" s="88">
        <v>4.2699999999999996</v>
      </c>
      <c r="K44" s="88">
        <v>132.55000000000001</v>
      </c>
      <c r="L44" s="88">
        <v>0</v>
      </c>
      <c r="M44" s="116">
        <v>0</v>
      </c>
      <c r="N44" s="115">
        <v>0</v>
      </c>
      <c r="O44" s="88">
        <v>95</v>
      </c>
      <c r="P44" s="88">
        <v>0</v>
      </c>
      <c r="Q44" s="88">
        <v>0</v>
      </c>
      <c r="R44" s="88">
        <v>0</v>
      </c>
      <c r="S44" s="116">
        <v>0</v>
      </c>
      <c r="W44">
        <v>0.71</v>
      </c>
      <c r="X44">
        <v>0.41</v>
      </c>
      <c r="Y44">
        <v>0.47</v>
      </c>
      <c r="Z44">
        <v>0.94</v>
      </c>
      <c r="AA44">
        <v>0.75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94.1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22.35</v>
      </c>
      <c r="AO44">
        <v>0.57999999999999996</v>
      </c>
      <c r="AP44">
        <v>0.89</v>
      </c>
      <c r="AQ44">
        <v>0.71</v>
      </c>
      <c r="AR44">
        <v>0.48</v>
      </c>
      <c r="AS44">
        <v>0</v>
      </c>
      <c r="AT44">
        <v>0</v>
      </c>
      <c r="AU44">
        <v>40.64</v>
      </c>
      <c r="AV44">
        <v>3.79</v>
      </c>
      <c r="AW44">
        <v>0.36</v>
      </c>
      <c r="AX44">
        <v>75</v>
      </c>
      <c r="AY44">
        <v>20</v>
      </c>
      <c r="AZ44">
        <v>32.200000000000003</v>
      </c>
      <c r="BA44">
        <v>13.8</v>
      </c>
      <c r="BB44">
        <v>91.91</v>
      </c>
    </row>
    <row r="45" spans="1:54">
      <c r="A45" t="s">
        <v>390</v>
      </c>
      <c r="G45" t="s">
        <v>87</v>
      </c>
      <c r="H45" s="115">
        <v>154.41999999999999</v>
      </c>
      <c r="I45" s="88">
        <v>14.85</v>
      </c>
      <c r="J45" s="88">
        <v>4.2699999999999996</v>
      </c>
      <c r="K45" s="88">
        <v>214.78</v>
      </c>
      <c r="L45" s="88">
        <v>0</v>
      </c>
      <c r="M45" s="116">
        <v>0</v>
      </c>
      <c r="N45" s="115">
        <v>0</v>
      </c>
      <c r="O45" s="88">
        <v>95</v>
      </c>
      <c r="P45" s="88">
        <v>0</v>
      </c>
      <c r="Q45" s="88">
        <v>0</v>
      </c>
      <c r="R45" s="88">
        <v>0</v>
      </c>
      <c r="S45" s="116">
        <v>0</v>
      </c>
      <c r="W45">
        <v>0.71</v>
      </c>
      <c r="X45">
        <v>0.41</v>
      </c>
      <c r="Y45">
        <v>0.47</v>
      </c>
      <c r="Z45">
        <v>0.94</v>
      </c>
      <c r="AA45">
        <v>0.75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94.1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22.35</v>
      </c>
      <c r="AO45">
        <v>0.57999999999999996</v>
      </c>
      <c r="AP45">
        <v>0.89</v>
      </c>
      <c r="AQ45">
        <v>0.71</v>
      </c>
      <c r="AR45">
        <v>0.48</v>
      </c>
      <c r="AS45">
        <v>122.87</v>
      </c>
      <c r="AT45">
        <v>0</v>
      </c>
      <c r="AU45">
        <v>0</v>
      </c>
      <c r="AV45">
        <v>3.79</v>
      </c>
      <c r="AW45">
        <v>0.36</v>
      </c>
      <c r="AX45">
        <v>75</v>
      </c>
      <c r="AY45">
        <v>20</v>
      </c>
      <c r="AZ45">
        <v>32.9</v>
      </c>
      <c r="BA45">
        <v>14.1</v>
      </c>
      <c r="BB45">
        <v>91.91</v>
      </c>
    </row>
    <row r="46" spans="1:54">
      <c r="A46" t="s">
        <v>391</v>
      </c>
      <c r="G46" t="s">
        <v>88</v>
      </c>
      <c r="H46" s="115">
        <v>157.21999999999997</v>
      </c>
      <c r="I46" s="88">
        <v>16.05</v>
      </c>
      <c r="J46" s="88">
        <v>4.2699999999999996</v>
      </c>
      <c r="K46" s="88">
        <v>214.78</v>
      </c>
      <c r="L46" s="88">
        <v>0</v>
      </c>
      <c r="M46" s="116">
        <v>0</v>
      </c>
      <c r="N46" s="115">
        <v>0</v>
      </c>
      <c r="O46" s="88">
        <v>95</v>
      </c>
      <c r="P46" s="88">
        <v>0</v>
      </c>
      <c r="Q46" s="88">
        <v>0</v>
      </c>
      <c r="R46" s="88">
        <v>0</v>
      </c>
      <c r="S46" s="116">
        <v>0</v>
      </c>
      <c r="W46">
        <v>0.71</v>
      </c>
      <c r="X46">
        <v>0.41</v>
      </c>
      <c r="Y46">
        <v>0.47</v>
      </c>
      <c r="Z46">
        <v>0.94</v>
      </c>
      <c r="AA46">
        <v>0.75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94.1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22.35</v>
      </c>
      <c r="AO46">
        <v>0.57999999999999996</v>
      </c>
      <c r="AP46">
        <v>0.89</v>
      </c>
      <c r="AQ46">
        <v>0.71</v>
      </c>
      <c r="AR46">
        <v>0.48</v>
      </c>
      <c r="AS46">
        <v>122.87</v>
      </c>
      <c r="AT46">
        <v>0</v>
      </c>
      <c r="AU46">
        <v>0</v>
      </c>
      <c r="AV46">
        <v>3.79</v>
      </c>
      <c r="AW46">
        <v>0.36</v>
      </c>
      <c r="AX46">
        <v>75</v>
      </c>
      <c r="AY46">
        <v>20</v>
      </c>
      <c r="AZ46">
        <v>35.700000000000003</v>
      </c>
      <c r="BA46">
        <v>15.3</v>
      </c>
      <c r="BB46">
        <v>91.91</v>
      </c>
    </row>
    <row r="47" spans="1:54">
      <c r="A47" t="s">
        <v>395</v>
      </c>
      <c r="G47" t="s">
        <v>89</v>
      </c>
      <c r="H47" s="115">
        <v>157.21999999999997</v>
      </c>
      <c r="I47" s="88">
        <v>16.05</v>
      </c>
      <c r="J47" s="88">
        <v>4.2300000000000004</v>
      </c>
      <c r="K47" s="88">
        <v>214.78</v>
      </c>
      <c r="L47" s="88">
        <v>0</v>
      </c>
      <c r="M47" s="116">
        <v>0</v>
      </c>
      <c r="N47" s="115">
        <v>0</v>
      </c>
      <c r="O47" s="88">
        <v>95</v>
      </c>
      <c r="P47" s="88">
        <v>0</v>
      </c>
      <c r="Q47" s="88">
        <v>0</v>
      </c>
      <c r="R47" s="88">
        <v>0</v>
      </c>
      <c r="S47" s="116">
        <v>0</v>
      </c>
      <c r="W47">
        <v>0.71</v>
      </c>
      <c r="X47">
        <v>0.41</v>
      </c>
      <c r="Y47">
        <v>0.47</v>
      </c>
      <c r="Z47">
        <v>0.94</v>
      </c>
      <c r="AA47">
        <v>0.75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94.1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22.35</v>
      </c>
      <c r="AO47">
        <v>0.57999999999999996</v>
      </c>
      <c r="AP47">
        <v>0.89</v>
      </c>
      <c r="AQ47">
        <v>0.71</v>
      </c>
      <c r="AR47">
        <v>0.48</v>
      </c>
      <c r="AS47">
        <v>122.87</v>
      </c>
      <c r="AT47">
        <v>0</v>
      </c>
      <c r="AU47">
        <v>0</v>
      </c>
      <c r="AV47">
        <v>3.75</v>
      </c>
      <c r="AW47">
        <v>0.36</v>
      </c>
      <c r="AX47">
        <v>75</v>
      </c>
      <c r="AY47">
        <v>20</v>
      </c>
      <c r="AZ47">
        <v>35.700000000000003</v>
      </c>
      <c r="BA47">
        <v>15.3</v>
      </c>
      <c r="BB47">
        <v>91.91</v>
      </c>
    </row>
    <row r="48" spans="1:54">
      <c r="A48" t="s">
        <v>399</v>
      </c>
      <c r="G48" t="s">
        <v>90</v>
      </c>
      <c r="H48" s="115">
        <v>157.21999999999997</v>
      </c>
      <c r="I48" s="88">
        <v>16.05</v>
      </c>
      <c r="J48" s="88">
        <v>4.2300000000000004</v>
      </c>
      <c r="K48" s="88">
        <v>214.78</v>
      </c>
      <c r="L48" s="88">
        <v>0</v>
      </c>
      <c r="M48" s="116">
        <v>0</v>
      </c>
      <c r="N48" s="115">
        <v>0</v>
      </c>
      <c r="O48" s="88">
        <v>95</v>
      </c>
      <c r="P48" s="88">
        <v>0</v>
      </c>
      <c r="Q48" s="88">
        <v>0</v>
      </c>
      <c r="R48" s="88">
        <v>0</v>
      </c>
      <c r="S48" s="116">
        <v>0</v>
      </c>
      <c r="W48">
        <v>0.71</v>
      </c>
      <c r="X48">
        <v>0.41</v>
      </c>
      <c r="Y48">
        <v>0.47</v>
      </c>
      <c r="Z48">
        <v>0.94</v>
      </c>
      <c r="AA48">
        <v>0.75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94.1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22.35</v>
      </c>
      <c r="AO48">
        <v>0.57999999999999996</v>
      </c>
      <c r="AP48">
        <v>0.89</v>
      </c>
      <c r="AQ48">
        <v>0.71</v>
      </c>
      <c r="AR48">
        <v>0.48</v>
      </c>
      <c r="AS48">
        <v>122.87</v>
      </c>
      <c r="AT48">
        <v>0</v>
      </c>
      <c r="AU48">
        <v>0</v>
      </c>
      <c r="AV48">
        <v>3.75</v>
      </c>
      <c r="AW48">
        <v>0.36</v>
      </c>
      <c r="AX48">
        <v>75</v>
      </c>
      <c r="AY48">
        <v>20</v>
      </c>
      <c r="AZ48">
        <v>35.700000000000003</v>
      </c>
      <c r="BA48">
        <v>15.3</v>
      </c>
      <c r="BB48">
        <v>91.91</v>
      </c>
    </row>
    <row r="49" spans="1:54">
      <c r="A49" t="s">
        <v>400</v>
      </c>
      <c r="G49" t="s">
        <v>91</v>
      </c>
      <c r="H49" s="115">
        <v>157.21999999999997</v>
      </c>
      <c r="I49" s="88">
        <v>16.05</v>
      </c>
      <c r="J49" s="88">
        <v>4.2300000000000004</v>
      </c>
      <c r="K49" s="88">
        <v>214.78</v>
      </c>
      <c r="L49" s="88">
        <v>0</v>
      </c>
      <c r="M49" s="116">
        <v>0</v>
      </c>
      <c r="N49" s="115">
        <v>0</v>
      </c>
      <c r="O49" s="88">
        <v>95</v>
      </c>
      <c r="P49" s="88">
        <v>0</v>
      </c>
      <c r="Q49" s="88">
        <v>0</v>
      </c>
      <c r="R49" s="88">
        <v>0</v>
      </c>
      <c r="S49" s="116">
        <v>0</v>
      </c>
      <c r="W49">
        <v>0.71</v>
      </c>
      <c r="X49">
        <v>0.41</v>
      </c>
      <c r="Y49">
        <v>0.47</v>
      </c>
      <c r="Z49">
        <v>0.94</v>
      </c>
      <c r="AA49">
        <v>0.75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94.1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22.35</v>
      </c>
      <c r="AO49">
        <v>0.57999999999999996</v>
      </c>
      <c r="AP49">
        <v>0.89</v>
      </c>
      <c r="AQ49">
        <v>0.71</v>
      </c>
      <c r="AR49">
        <v>0.48</v>
      </c>
      <c r="AS49">
        <v>122.87</v>
      </c>
      <c r="AT49">
        <v>0</v>
      </c>
      <c r="AU49">
        <v>0</v>
      </c>
      <c r="AV49">
        <v>3.75</v>
      </c>
      <c r="AW49">
        <v>0.36</v>
      </c>
      <c r="AX49">
        <v>75</v>
      </c>
      <c r="AY49">
        <v>20</v>
      </c>
      <c r="AZ49">
        <v>35.700000000000003</v>
      </c>
      <c r="BA49">
        <v>15.3</v>
      </c>
      <c r="BB49">
        <v>91.91</v>
      </c>
    </row>
    <row r="50" spans="1:54">
      <c r="A50" t="s">
        <v>401</v>
      </c>
      <c r="G50" t="s">
        <v>92</v>
      </c>
      <c r="H50" s="115">
        <v>157.21999999999997</v>
      </c>
      <c r="I50" s="88">
        <v>16.05</v>
      </c>
      <c r="J50" s="88">
        <v>4.2300000000000004</v>
      </c>
      <c r="K50" s="88">
        <v>214.78</v>
      </c>
      <c r="L50" s="88">
        <v>0</v>
      </c>
      <c r="M50" s="116">
        <v>0</v>
      </c>
      <c r="N50" s="115">
        <v>0</v>
      </c>
      <c r="O50" s="88">
        <v>95</v>
      </c>
      <c r="P50" s="88">
        <v>0</v>
      </c>
      <c r="Q50" s="88">
        <v>0</v>
      </c>
      <c r="R50" s="88">
        <v>0</v>
      </c>
      <c r="S50" s="116">
        <v>0</v>
      </c>
      <c r="W50">
        <v>0.71</v>
      </c>
      <c r="X50">
        <v>0.41</v>
      </c>
      <c r="Y50">
        <v>0.47</v>
      </c>
      <c r="Z50">
        <v>0.94</v>
      </c>
      <c r="AA50">
        <v>0.75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94.1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22.35</v>
      </c>
      <c r="AO50">
        <v>0.57999999999999996</v>
      </c>
      <c r="AP50">
        <v>0.89</v>
      </c>
      <c r="AQ50">
        <v>0.71</v>
      </c>
      <c r="AR50">
        <v>0.48</v>
      </c>
      <c r="AS50">
        <v>122.87</v>
      </c>
      <c r="AT50">
        <v>0</v>
      </c>
      <c r="AU50">
        <v>0</v>
      </c>
      <c r="AV50">
        <v>3.75</v>
      </c>
      <c r="AW50">
        <v>0.36</v>
      </c>
      <c r="AX50">
        <v>75</v>
      </c>
      <c r="AY50">
        <v>20</v>
      </c>
      <c r="AZ50">
        <v>35.700000000000003</v>
      </c>
      <c r="BA50">
        <v>15.3</v>
      </c>
      <c r="BB50">
        <v>91.91</v>
      </c>
    </row>
    <row r="51" spans="1:54">
      <c r="A51" t="s">
        <v>403</v>
      </c>
      <c r="G51" t="s">
        <v>93</v>
      </c>
      <c r="H51" s="115">
        <v>159.14999999999998</v>
      </c>
      <c r="I51" s="88">
        <v>16.05</v>
      </c>
      <c r="J51" s="88">
        <v>4.2300000000000004</v>
      </c>
      <c r="K51" s="88">
        <v>214.78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0.71</v>
      </c>
      <c r="X51">
        <v>0.41</v>
      </c>
      <c r="Y51">
        <v>0.47</v>
      </c>
      <c r="Z51">
        <v>0.94</v>
      </c>
      <c r="AA51">
        <v>0.75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94.1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24.28</v>
      </c>
      <c r="AO51">
        <v>0.57999999999999996</v>
      </c>
      <c r="AP51">
        <v>0.89</v>
      </c>
      <c r="AQ51">
        <v>0.71</v>
      </c>
      <c r="AR51">
        <v>0.48</v>
      </c>
      <c r="AS51">
        <v>122.87</v>
      </c>
      <c r="AT51">
        <v>0</v>
      </c>
      <c r="AU51">
        <v>0</v>
      </c>
      <c r="AV51">
        <v>3.75</v>
      </c>
      <c r="AW51">
        <v>0.36</v>
      </c>
      <c r="AX51">
        <v>0</v>
      </c>
      <c r="AY51">
        <v>20</v>
      </c>
      <c r="AZ51">
        <v>35.700000000000003</v>
      </c>
      <c r="BA51">
        <v>15.3</v>
      </c>
      <c r="BB51">
        <v>91.91</v>
      </c>
    </row>
    <row r="52" spans="1:54">
      <c r="A52" t="s">
        <v>404</v>
      </c>
      <c r="G52" t="s">
        <v>94</v>
      </c>
      <c r="H52" s="115">
        <v>159.14999999999998</v>
      </c>
      <c r="I52" s="88">
        <v>16.05</v>
      </c>
      <c r="J52" s="88">
        <v>4.2300000000000004</v>
      </c>
      <c r="K52" s="88">
        <v>214.78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0.71</v>
      </c>
      <c r="X52">
        <v>0.41</v>
      </c>
      <c r="Y52">
        <v>0.47</v>
      </c>
      <c r="Z52">
        <v>0.94</v>
      </c>
      <c r="AA52">
        <v>0.75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94.1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24.28</v>
      </c>
      <c r="AO52">
        <v>0.57999999999999996</v>
      </c>
      <c r="AP52">
        <v>0.89</v>
      </c>
      <c r="AQ52">
        <v>0.71</v>
      </c>
      <c r="AR52">
        <v>0.48</v>
      </c>
      <c r="AS52">
        <v>122.87</v>
      </c>
      <c r="AT52">
        <v>0</v>
      </c>
      <c r="AU52">
        <v>0</v>
      </c>
      <c r="AV52">
        <v>3.75</v>
      </c>
      <c r="AW52">
        <v>0.36</v>
      </c>
      <c r="AX52">
        <v>0</v>
      </c>
      <c r="AY52">
        <v>20</v>
      </c>
      <c r="AZ52">
        <v>35.700000000000003</v>
      </c>
      <c r="BA52">
        <v>15.3</v>
      </c>
      <c r="BB52">
        <v>91.91</v>
      </c>
    </row>
    <row r="53" spans="1:54">
      <c r="G53" t="s">
        <v>95</v>
      </c>
      <c r="H53" s="115">
        <v>159.14999999999998</v>
      </c>
      <c r="I53" s="88">
        <v>16.05</v>
      </c>
      <c r="J53" s="88">
        <v>4.2300000000000004</v>
      </c>
      <c r="K53" s="88">
        <v>214.78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0.71</v>
      </c>
      <c r="X53">
        <v>0.41</v>
      </c>
      <c r="Y53">
        <v>0.47</v>
      </c>
      <c r="Z53">
        <v>0.94</v>
      </c>
      <c r="AA53">
        <v>0.75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94.1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24.28</v>
      </c>
      <c r="AO53">
        <v>0.57999999999999996</v>
      </c>
      <c r="AP53">
        <v>0.89</v>
      </c>
      <c r="AQ53">
        <v>0.71</v>
      </c>
      <c r="AR53">
        <v>0.48</v>
      </c>
      <c r="AS53">
        <v>122.87</v>
      </c>
      <c r="AT53">
        <v>0</v>
      </c>
      <c r="AU53">
        <v>0</v>
      </c>
      <c r="AV53">
        <v>3.75</v>
      </c>
      <c r="AW53">
        <v>0.36</v>
      </c>
      <c r="AX53">
        <v>0</v>
      </c>
      <c r="AY53">
        <v>20</v>
      </c>
      <c r="AZ53">
        <v>35.700000000000003</v>
      </c>
      <c r="BA53">
        <v>15.3</v>
      </c>
      <c r="BB53">
        <v>91.91</v>
      </c>
    </row>
    <row r="54" spans="1:54">
      <c r="G54" t="s">
        <v>96</v>
      </c>
      <c r="H54" s="115">
        <v>159.14999999999998</v>
      </c>
      <c r="I54" s="88">
        <v>16.05</v>
      </c>
      <c r="J54" s="88">
        <v>4.2300000000000004</v>
      </c>
      <c r="K54" s="88">
        <v>214.78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0.71</v>
      </c>
      <c r="X54">
        <v>0.41</v>
      </c>
      <c r="Y54">
        <v>0.47</v>
      </c>
      <c r="Z54">
        <v>0.94</v>
      </c>
      <c r="AA54">
        <v>0.75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94.1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24.28</v>
      </c>
      <c r="AO54">
        <v>0.57999999999999996</v>
      </c>
      <c r="AP54">
        <v>0.89</v>
      </c>
      <c r="AQ54">
        <v>0.71</v>
      </c>
      <c r="AR54">
        <v>0.48</v>
      </c>
      <c r="AS54">
        <v>122.87</v>
      </c>
      <c r="AT54">
        <v>0</v>
      </c>
      <c r="AU54">
        <v>0</v>
      </c>
      <c r="AV54">
        <v>3.75</v>
      </c>
      <c r="AW54">
        <v>0.36</v>
      </c>
      <c r="AX54">
        <v>0</v>
      </c>
      <c r="AY54">
        <v>20</v>
      </c>
      <c r="AZ54">
        <v>35.700000000000003</v>
      </c>
      <c r="BA54">
        <v>15.3</v>
      </c>
      <c r="BB54">
        <v>91.91</v>
      </c>
    </row>
    <row r="55" spans="1:54">
      <c r="G55" t="s">
        <v>97</v>
      </c>
      <c r="H55" s="115">
        <v>159.14999999999998</v>
      </c>
      <c r="I55" s="88">
        <v>16.05</v>
      </c>
      <c r="J55" s="88">
        <v>4.2300000000000004</v>
      </c>
      <c r="K55" s="88">
        <v>214.78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0.71</v>
      </c>
      <c r="X55">
        <v>0.41</v>
      </c>
      <c r="Y55">
        <v>0.47</v>
      </c>
      <c r="Z55">
        <v>0.94</v>
      </c>
      <c r="AA55">
        <v>0.75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94.1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24.28</v>
      </c>
      <c r="AO55">
        <v>0.57999999999999996</v>
      </c>
      <c r="AP55">
        <v>0.89</v>
      </c>
      <c r="AQ55">
        <v>0.71</v>
      </c>
      <c r="AR55">
        <v>0.48</v>
      </c>
      <c r="AS55">
        <v>122.87</v>
      </c>
      <c r="AT55">
        <v>0</v>
      </c>
      <c r="AU55">
        <v>0</v>
      </c>
      <c r="AV55">
        <v>3.75</v>
      </c>
      <c r="AW55">
        <v>0.36</v>
      </c>
      <c r="AX55">
        <v>0</v>
      </c>
      <c r="AY55">
        <v>20</v>
      </c>
      <c r="AZ55">
        <v>35.700000000000003</v>
      </c>
      <c r="BA55">
        <v>15.3</v>
      </c>
      <c r="BB55">
        <v>91.91</v>
      </c>
    </row>
    <row r="56" spans="1:54">
      <c r="G56" t="s">
        <v>98</v>
      </c>
      <c r="H56" s="115">
        <v>159.14999999999998</v>
      </c>
      <c r="I56" s="88">
        <v>16.05</v>
      </c>
      <c r="J56" s="88">
        <v>4.2300000000000004</v>
      </c>
      <c r="K56" s="88">
        <v>214.78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0.71</v>
      </c>
      <c r="X56">
        <v>0.41</v>
      </c>
      <c r="Y56">
        <v>0.47</v>
      </c>
      <c r="Z56">
        <v>0.94</v>
      </c>
      <c r="AA56">
        <v>0.75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94.1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24.28</v>
      </c>
      <c r="AO56">
        <v>0.57999999999999996</v>
      </c>
      <c r="AP56">
        <v>0.89</v>
      </c>
      <c r="AQ56">
        <v>0.71</v>
      </c>
      <c r="AR56">
        <v>0.48</v>
      </c>
      <c r="AS56">
        <v>122.87</v>
      </c>
      <c r="AT56">
        <v>0</v>
      </c>
      <c r="AU56">
        <v>0</v>
      </c>
      <c r="AV56">
        <v>3.75</v>
      </c>
      <c r="AW56">
        <v>0.36</v>
      </c>
      <c r="AX56">
        <v>0</v>
      </c>
      <c r="AY56">
        <v>20</v>
      </c>
      <c r="AZ56">
        <v>35.700000000000003</v>
      </c>
      <c r="BA56">
        <v>15.3</v>
      </c>
      <c r="BB56">
        <v>91.91</v>
      </c>
    </row>
    <row r="57" spans="1:54">
      <c r="G57" t="s">
        <v>99</v>
      </c>
      <c r="H57" s="115">
        <v>159.14999999999998</v>
      </c>
      <c r="I57" s="88">
        <v>16.05</v>
      </c>
      <c r="J57" s="88">
        <v>4.2300000000000004</v>
      </c>
      <c r="K57" s="88">
        <v>214.78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0.71</v>
      </c>
      <c r="X57">
        <v>0.41</v>
      </c>
      <c r="Y57">
        <v>0.47</v>
      </c>
      <c r="Z57">
        <v>0.94</v>
      </c>
      <c r="AA57">
        <v>0.75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94.1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24.28</v>
      </c>
      <c r="AO57">
        <v>0.57999999999999996</v>
      </c>
      <c r="AP57">
        <v>0.89</v>
      </c>
      <c r="AQ57">
        <v>0.71</v>
      </c>
      <c r="AR57">
        <v>0.48</v>
      </c>
      <c r="AS57">
        <v>122.87</v>
      </c>
      <c r="AT57">
        <v>0</v>
      </c>
      <c r="AU57">
        <v>0</v>
      </c>
      <c r="AV57">
        <v>3.75</v>
      </c>
      <c r="AW57">
        <v>0.36</v>
      </c>
      <c r="AX57">
        <v>0</v>
      </c>
      <c r="AY57">
        <v>20</v>
      </c>
      <c r="AZ57">
        <v>35.700000000000003</v>
      </c>
      <c r="BA57">
        <v>15.3</v>
      </c>
      <c r="BB57">
        <v>91.91</v>
      </c>
    </row>
    <row r="58" spans="1:54">
      <c r="G58" t="s">
        <v>100</v>
      </c>
      <c r="H58" s="115">
        <v>157.75</v>
      </c>
      <c r="I58" s="88">
        <v>15.45</v>
      </c>
      <c r="J58" s="88">
        <v>4.2300000000000004</v>
      </c>
      <c r="K58" s="88">
        <v>214.78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0.71</v>
      </c>
      <c r="X58">
        <v>0.41</v>
      </c>
      <c r="Y58">
        <v>0.47</v>
      </c>
      <c r="Z58">
        <v>0.94</v>
      </c>
      <c r="AA58">
        <v>0.75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94.1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24.28</v>
      </c>
      <c r="AO58">
        <v>0.57999999999999996</v>
      </c>
      <c r="AP58">
        <v>0.89</v>
      </c>
      <c r="AQ58">
        <v>0.71</v>
      </c>
      <c r="AR58">
        <v>0.48</v>
      </c>
      <c r="AS58">
        <v>122.87</v>
      </c>
      <c r="AT58">
        <v>0</v>
      </c>
      <c r="AU58">
        <v>0</v>
      </c>
      <c r="AV58">
        <v>3.75</v>
      </c>
      <c r="AW58">
        <v>0.36</v>
      </c>
      <c r="AX58">
        <v>0</v>
      </c>
      <c r="AY58">
        <v>20</v>
      </c>
      <c r="AZ58">
        <v>34.299999999999997</v>
      </c>
      <c r="BA58">
        <v>14.7</v>
      </c>
      <c r="BB58">
        <v>91.91</v>
      </c>
    </row>
    <row r="59" spans="1:54">
      <c r="G59" t="s">
        <v>101</v>
      </c>
      <c r="H59" s="115">
        <v>157.75</v>
      </c>
      <c r="I59" s="88">
        <v>15.45</v>
      </c>
      <c r="J59" s="88">
        <v>4.2699999999999996</v>
      </c>
      <c r="K59" s="88">
        <v>214.78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0.71</v>
      </c>
      <c r="X59">
        <v>0.41</v>
      </c>
      <c r="Y59">
        <v>0.47</v>
      </c>
      <c r="Z59">
        <v>0.94</v>
      </c>
      <c r="AA59">
        <v>0.75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94.1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24.28</v>
      </c>
      <c r="AO59">
        <v>0.57999999999999996</v>
      </c>
      <c r="AP59">
        <v>0.89</v>
      </c>
      <c r="AQ59">
        <v>0.71</v>
      </c>
      <c r="AR59">
        <v>0.48</v>
      </c>
      <c r="AS59">
        <v>122.87</v>
      </c>
      <c r="AT59">
        <v>0</v>
      </c>
      <c r="AU59">
        <v>0</v>
      </c>
      <c r="AV59">
        <v>3.79</v>
      </c>
      <c r="AW59">
        <v>0.36</v>
      </c>
      <c r="AX59">
        <v>0</v>
      </c>
      <c r="AY59">
        <v>20</v>
      </c>
      <c r="AZ59">
        <v>34.299999999999997</v>
      </c>
      <c r="BA59">
        <v>14.7</v>
      </c>
      <c r="BB59">
        <v>91.91</v>
      </c>
    </row>
    <row r="60" spans="1:54">
      <c r="G60" t="s">
        <v>102</v>
      </c>
      <c r="H60" s="115">
        <v>157.75</v>
      </c>
      <c r="I60" s="88">
        <v>15.45</v>
      </c>
      <c r="J60" s="88">
        <v>4.2699999999999996</v>
      </c>
      <c r="K60" s="88">
        <v>214.78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0.71</v>
      </c>
      <c r="X60">
        <v>0.41</v>
      </c>
      <c r="Y60">
        <v>0.47</v>
      </c>
      <c r="Z60">
        <v>0.94</v>
      </c>
      <c r="AA60">
        <v>0.75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94.1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24.28</v>
      </c>
      <c r="AO60">
        <v>0.57999999999999996</v>
      </c>
      <c r="AP60">
        <v>0.89</v>
      </c>
      <c r="AQ60">
        <v>0.71</v>
      </c>
      <c r="AR60">
        <v>0.48</v>
      </c>
      <c r="AS60">
        <v>122.87</v>
      </c>
      <c r="AT60">
        <v>0</v>
      </c>
      <c r="AU60">
        <v>0</v>
      </c>
      <c r="AV60">
        <v>3.79</v>
      </c>
      <c r="AW60">
        <v>0.36</v>
      </c>
      <c r="AX60">
        <v>0</v>
      </c>
      <c r="AY60">
        <v>20</v>
      </c>
      <c r="AZ60">
        <v>34.299999999999997</v>
      </c>
      <c r="BA60">
        <v>14.7</v>
      </c>
      <c r="BB60">
        <v>91.91</v>
      </c>
    </row>
    <row r="61" spans="1:54">
      <c r="G61" t="s">
        <v>103</v>
      </c>
      <c r="H61" s="115">
        <v>157.75</v>
      </c>
      <c r="I61" s="88">
        <v>15.45</v>
      </c>
      <c r="J61" s="88">
        <v>4.2699999999999996</v>
      </c>
      <c r="K61" s="88">
        <v>214.78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0.71</v>
      </c>
      <c r="X61">
        <v>0.41</v>
      </c>
      <c r="Y61">
        <v>0.47</v>
      </c>
      <c r="Z61">
        <v>0.94</v>
      </c>
      <c r="AA61">
        <v>0.75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94.1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24.28</v>
      </c>
      <c r="AO61">
        <v>0.57999999999999996</v>
      </c>
      <c r="AP61">
        <v>0.89</v>
      </c>
      <c r="AQ61">
        <v>0.71</v>
      </c>
      <c r="AR61">
        <v>0.48</v>
      </c>
      <c r="AS61">
        <v>122.87</v>
      </c>
      <c r="AT61">
        <v>0</v>
      </c>
      <c r="AU61">
        <v>0</v>
      </c>
      <c r="AV61">
        <v>3.79</v>
      </c>
      <c r="AW61">
        <v>0.36</v>
      </c>
      <c r="AX61">
        <v>0</v>
      </c>
      <c r="AY61">
        <v>20</v>
      </c>
      <c r="AZ61">
        <v>34.299999999999997</v>
      </c>
      <c r="BA61">
        <v>14.7</v>
      </c>
      <c r="BB61">
        <v>91.91</v>
      </c>
    </row>
    <row r="62" spans="1:54">
      <c r="G62" t="s">
        <v>104</v>
      </c>
      <c r="H62" s="115">
        <v>156.35</v>
      </c>
      <c r="I62" s="88">
        <v>51.61</v>
      </c>
      <c r="J62" s="88">
        <v>4.2699999999999996</v>
      </c>
      <c r="K62" s="88">
        <v>214.78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0.71</v>
      </c>
      <c r="X62">
        <v>0.41</v>
      </c>
      <c r="Y62">
        <v>0.47</v>
      </c>
      <c r="Z62">
        <v>0.94</v>
      </c>
      <c r="AA62">
        <v>0.75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94.1</v>
      </c>
      <c r="AH62">
        <v>0</v>
      </c>
      <c r="AI62">
        <v>0</v>
      </c>
      <c r="AJ62">
        <v>36.76</v>
      </c>
      <c r="AK62">
        <v>0</v>
      </c>
      <c r="AL62">
        <v>0</v>
      </c>
      <c r="AM62">
        <v>0</v>
      </c>
      <c r="AN62">
        <v>24.28</v>
      </c>
      <c r="AO62">
        <v>0.57999999999999996</v>
      </c>
      <c r="AP62">
        <v>0.89</v>
      </c>
      <c r="AQ62">
        <v>0.71</v>
      </c>
      <c r="AR62">
        <v>0.48</v>
      </c>
      <c r="AS62">
        <v>122.87</v>
      </c>
      <c r="AT62">
        <v>0</v>
      </c>
      <c r="AU62">
        <v>0</v>
      </c>
      <c r="AV62">
        <v>3.79</v>
      </c>
      <c r="AW62">
        <v>0.36</v>
      </c>
      <c r="AX62">
        <v>0</v>
      </c>
      <c r="AY62">
        <v>20</v>
      </c>
      <c r="AZ62">
        <v>32.9</v>
      </c>
      <c r="BA62">
        <v>14.1</v>
      </c>
      <c r="BB62">
        <v>91.91</v>
      </c>
    </row>
    <row r="63" spans="1:54">
      <c r="G63" t="s">
        <v>105</v>
      </c>
      <c r="H63" s="115">
        <v>214.50000000000003</v>
      </c>
      <c r="I63" s="88">
        <v>51.61</v>
      </c>
      <c r="J63" s="88">
        <v>4.2699999999999996</v>
      </c>
      <c r="K63" s="88">
        <v>238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0.71</v>
      </c>
      <c r="X63">
        <v>0.41</v>
      </c>
      <c r="Y63">
        <v>0.47</v>
      </c>
      <c r="Z63">
        <v>0.94</v>
      </c>
      <c r="AA63">
        <v>0.75</v>
      </c>
      <c r="AB63">
        <v>0</v>
      </c>
      <c r="AC63">
        <v>58.15</v>
      </c>
      <c r="AD63">
        <v>0</v>
      </c>
      <c r="AE63">
        <v>0</v>
      </c>
      <c r="AF63">
        <v>0</v>
      </c>
      <c r="AG63">
        <v>94.1</v>
      </c>
      <c r="AH63">
        <v>0</v>
      </c>
      <c r="AI63">
        <v>0</v>
      </c>
      <c r="AJ63">
        <v>36.76</v>
      </c>
      <c r="AK63">
        <v>0</v>
      </c>
      <c r="AL63">
        <v>0</v>
      </c>
      <c r="AM63">
        <v>0</v>
      </c>
      <c r="AN63">
        <v>24.28</v>
      </c>
      <c r="AO63">
        <v>0.57999999999999996</v>
      </c>
      <c r="AP63">
        <v>0.89</v>
      </c>
      <c r="AQ63">
        <v>0.71</v>
      </c>
      <c r="AR63">
        <v>0.48</v>
      </c>
      <c r="AS63">
        <v>122.87</v>
      </c>
      <c r="AT63">
        <v>0</v>
      </c>
      <c r="AU63">
        <v>23.22</v>
      </c>
      <c r="AV63">
        <v>3.79</v>
      </c>
      <c r="AW63">
        <v>0.36</v>
      </c>
      <c r="AX63">
        <v>0</v>
      </c>
      <c r="AY63">
        <v>20</v>
      </c>
      <c r="AZ63">
        <v>32.9</v>
      </c>
      <c r="BA63">
        <v>14.1</v>
      </c>
      <c r="BB63">
        <v>91.91</v>
      </c>
    </row>
    <row r="64" spans="1:54">
      <c r="G64" t="s">
        <v>106</v>
      </c>
      <c r="H64" s="115">
        <v>211.00000000000003</v>
      </c>
      <c r="I64" s="88">
        <v>50.11</v>
      </c>
      <c r="J64" s="88">
        <v>4.2699999999999996</v>
      </c>
      <c r="K64" s="88">
        <v>238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0.71</v>
      </c>
      <c r="X64">
        <v>0.41</v>
      </c>
      <c r="Y64">
        <v>0.47</v>
      </c>
      <c r="Z64">
        <v>0.94</v>
      </c>
      <c r="AA64">
        <v>0.75</v>
      </c>
      <c r="AB64">
        <v>0</v>
      </c>
      <c r="AC64">
        <v>58.15</v>
      </c>
      <c r="AD64">
        <v>0</v>
      </c>
      <c r="AE64">
        <v>0</v>
      </c>
      <c r="AF64">
        <v>0</v>
      </c>
      <c r="AG64">
        <v>94.1</v>
      </c>
      <c r="AH64">
        <v>0</v>
      </c>
      <c r="AI64">
        <v>0</v>
      </c>
      <c r="AJ64">
        <v>36.76</v>
      </c>
      <c r="AK64">
        <v>0</v>
      </c>
      <c r="AL64">
        <v>0</v>
      </c>
      <c r="AM64">
        <v>0</v>
      </c>
      <c r="AN64">
        <v>24.28</v>
      </c>
      <c r="AO64">
        <v>0.57999999999999996</v>
      </c>
      <c r="AP64">
        <v>0.89</v>
      </c>
      <c r="AQ64">
        <v>0.71</v>
      </c>
      <c r="AR64">
        <v>0.48</v>
      </c>
      <c r="AS64">
        <v>122.87</v>
      </c>
      <c r="AT64">
        <v>0</v>
      </c>
      <c r="AU64">
        <v>23.22</v>
      </c>
      <c r="AV64">
        <v>3.79</v>
      </c>
      <c r="AW64">
        <v>0.36</v>
      </c>
      <c r="AX64">
        <v>0</v>
      </c>
      <c r="AY64">
        <v>20</v>
      </c>
      <c r="AZ64">
        <v>29.4</v>
      </c>
      <c r="BA64">
        <v>12.6</v>
      </c>
      <c r="BB64">
        <v>91.91</v>
      </c>
    </row>
    <row r="65" spans="7:54">
      <c r="G65" t="s">
        <v>107</v>
      </c>
      <c r="H65" s="115">
        <v>210.3</v>
      </c>
      <c r="I65" s="88">
        <v>49.81</v>
      </c>
      <c r="J65" s="88">
        <v>4.2699999999999996</v>
      </c>
      <c r="K65" s="88">
        <v>243.8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0.71</v>
      </c>
      <c r="X65">
        <v>0.41</v>
      </c>
      <c r="Y65">
        <v>0.47</v>
      </c>
      <c r="Z65">
        <v>0.94</v>
      </c>
      <c r="AA65">
        <v>0.75</v>
      </c>
      <c r="AB65">
        <v>0</v>
      </c>
      <c r="AC65">
        <v>58.15</v>
      </c>
      <c r="AD65">
        <v>0</v>
      </c>
      <c r="AE65">
        <v>0</v>
      </c>
      <c r="AF65">
        <v>0</v>
      </c>
      <c r="AG65">
        <v>94.1</v>
      </c>
      <c r="AH65">
        <v>0</v>
      </c>
      <c r="AI65">
        <v>0</v>
      </c>
      <c r="AJ65">
        <v>36.76</v>
      </c>
      <c r="AK65">
        <v>0</v>
      </c>
      <c r="AL65">
        <v>0</v>
      </c>
      <c r="AM65">
        <v>0</v>
      </c>
      <c r="AN65">
        <v>24.28</v>
      </c>
      <c r="AO65">
        <v>0.57999999999999996</v>
      </c>
      <c r="AP65">
        <v>0.89</v>
      </c>
      <c r="AQ65">
        <v>0.71</v>
      </c>
      <c r="AR65">
        <v>0.48</v>
      </c>
      <c r="AS65">
        <v>122.87</v>
      </c>
      <c r="AT65">
        <v>0</v>
      </c>
      <c r="AU65">
        <v>29.02</v>
      </c>
      <c r="AV65">
        <v>3.79</v>
      </c>
      <c r="AW65">
        <v>0.36</v>
      </c>
      <c r="AX65">
        <v>0</v>
      </c>
      <c r="AY65">
        <v>20</v>
      </c>
      <c r="AZ65">
        <v>28.7</v>
      </c>
      <c r="BA65">
        <v>12.3</v>
      </c>
      <c r="BB65">
        <v>91.91</v>
      </c>
    </row>
    <row r="66" spans="7:54">
      <c r="G66" t="s">
        <v>108</v>
      </c>
      <c r="H66" s="115">
        <v>207.50000000000003</v>
      </c>
      <c r="I66" s="88">
        <v>48.61</v>
      </c>
      <c r="J66" s="88">
        <v>4.2699999999999996</v>
      </c>
      <c r="K66" s="88">
        <v>224.45000000000002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0.71</v>
      </c>
      <c r="X66">
        <v>0.41</v>
      </c>
      <c r="Y66">
        <v>0.47</v>
      </c>
      <c r="Z66">
        <v>0.94</v>
      </c>
      <c r="AA66">
        <v>0.75</v>
      </c>
      <c r="AB66">
        <v>0</v>
      </c>
      <c r="AC66">
        <v>58.15</v>
      </c>
      <c r="AD66">
        <v>0</v>
      </c>
      <c r="AE66">
        <v>0</v>
      </c>
      <c r="AF66">
        <v>0</v>
      </c>
      <c r="AG66">
        <v>94.1</v>
      </c>
      <c r="AH66">
        <v>0</v>
      </c>
      <c r="AI66">
        <v>0</v>
      </c>
      <c r="AJ66">
        <v>36.76</v>
      </c>
      <c r="AK66">
        <v>0</v>
      </c>
      <c r="AL66">
        <v>0</v>
      </c>
      <c r="AM66">
        <v>0</v>
      </c>
      <c r="AN66">
        <v>24.28</v>
      </c>
      <c r="AO66">
        <v>0.57999999999999996</v>
      </c>
      <c r="AP66">
        <v>0.89</v>
      </c>
      <c r="AQ66">
        <v>0.71</v>
      </c>
      <c r="AR66">
        <v>0.48</v>
      </c>
      <c r="AS66">
        <v>122.87</v>
      </c>
      <c r="AT66">
        <v>0</v>
      </c>
      <c r="AU66">
        <v>29.02</v>
      </c>
      <c r="AV66">
        <v>3.79</v>
      </c>
      <c r="AW66">
        <v>0.36</v>
      </c>
      <c r="AX66">
        <v>0</v>
      </c>
      <c r="AY66">
        <v>20</v>
      </c>
      <c r="AZ66">
        <v>25.9</v>
      </c>
      <c r="BA66">
        <v>11.1</v>
      </c>
      <c r="BB66">
        <v>72.56</v>
      </c>
    </row>
    <row r="67" spans="7:54">
      <c r="G67" t="s">
        <v>109</v>
      </c>
      <c r="H67" s="115">
        <v>210.92000000000004</v>
      </c>
      <c r="I67" s="88">
        <v>69.010000000000005</v>
      </c>
      <c r="J67" s="88">
        <v>4.32</v>
      </c>
      <c r="K67" s="88">
        <v>207.04000000000002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0.71</v>
      </c>
      <c r="X67">
        <v>0.41</v>
      </c>
      <c r="Y67">
        <v>0.47</v>
      </c>
      <c r="Z67">
        <v>0.94</v>
      </c>
      <c r="AA67">
        <v>0.75</v>
      </c>
      <c r="AB67">
        <v>0</v>
      </c>
      <c r="AC67">
        <v>58.15</v>
      </c>
      <c r="AD67">
        <v>0</v>
      </c>
      <c r="AE67">
        <v>0</v>
      </c>
      <c r="AF67">
        <v>0</v>
      </c>
      <c r="AG67">
        <v>94.1</v>
      </c>
      <c r="AH67">
        <v>0</v>
      </c>
      <c r="AI67">
        <v>17.420000000000002</v>
      </c>
      <c r="AJ67">
        <v>40.64</v>
      </c>
      <c r="AK67">
        <v>0</v>
      </c>
      <c r="AL67">
        <v>0</v>
      </c>
      <c r="AM67">
        <v>0</v>
      </c>
      <c r="AN67">
        <v>29.8</v>
      </c>
      <c r="AO67">
        <v>0.57999999999999996</v>
      </c>
      <c r="AP67">
        <v>0.89</v>
      </c>
      <c r="AQ67">
        <v>0.71</v>
      </c>
      <c r="AR67">
        <v>0.48</v>
      </c>
      <c r="AS67">
        <v>122.87</v>
      </c>
      <c r="AT67">
        <v>0</v>
      </c>
      <c r="AU67">
        <v>11.61</v>
      </c>
      <c r="AV67">
        <v>3.84</v>
      </c>
      <c r="AW67">
        <v>0.36</v>
      </c>
      <c r="AX67">
        <v>0</v>
      </c>
      <c r="AY67">
        <v>20</v>
      </c>
      <c r="AZ67">
        <v>23.8</v>
      </c>
      <c r="BA67">
        <v>10.199999999999999</v>
      </c>
      <c r="BB67">
        <v>72.56</v>
      </c>
    </row>
    <row r="68" spans="7:54">
      <c r="G68" t="s">
        <v>110</v>
      </c>
      <c r="H68" s="115">
        <v>208.12000000000003</v>
      </c>
      <c r="I68" s="88">
        <v>67.81</v>
      </c>
      <c r="J68" s="88">
        <v>4.32</v>
      </c>
      <c r="K68" s="88">
        <v>207.04000000000002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0.71</v>
      </c>
      <c r="X68">
        <v>0.41</v>
      </c>
      <c r="Y68">
        <v>0.47</v>
      </c>
      <c r="Z68">
        <v>0.94</v>
      </c>
      <c r="AA68">
        <v>0.75</v>
      </c>
      <c r="AB68">
        <v>0</v>
      </c>
      <c r="AC68">
        <v>58.15</v>
      </c>
      <c r="AD68">
        <v>0</v>
      </c>
      <c r="AE68">
        <v>0</v>
      </c>
      <c r="AF68">
        <v>0</v>
      </c>
      <c r="AG68">
        <v>94.1</v>
      </c>
      <c r="AH68">
        <v>0</v>
      </c>
      <c r="AI68">
        <v>17.420000000000002</v>
      </c>
      <c r="AJ68">
        <v>40.64</v>
      </c>
      <c r="AK68">
        <v>0</v>
      </c>
      <c r="AL68">
        <v>0</v>
      </c>
      <c r="AM68">
        <v>0</v>
      </c>
      <c r="AN68">
        <v>29.8</v>
      </c>
      <c r="AO68">
        <v>0.57999999999999996</v>
      </c>
      <c r="AP68">
        <v>0.89</v>
      </c>
      <c r="AQ68">
        <v>0.71</v>
      </c>
      <c r="AR68">
        <v>0.48</v>
      </c>
      <c r="AS68">
        <v>122.87</v>
      </c>
      <c r="AT68">
        <v>0</v>
      </c>
      <c r="AU68">
        <v>11.61</v>
      </c>
      <c r="AV68">
        <v>3.84</v>
      </c>
      <c r="AW68">
        <v>0.36</v>
      </c>
      <c r="AX68">
        <v>0</v>
      </c>
      <c r="AY68">
        <v>20</v>
      </c>
      <c r="AZ68">
        <v>21</v>
      </c>
      <c r="BA68">
        <v>9</v>
      </c>
      <c r="BB68">
        <v>72.56</v>
      </c>
    </row>
    <row r="69" spans="7:54">
      <c r="G69" t="s">
        <v>111</v>
      </c>
      <c r="H69" s="115">
        <v>205.32000000000002</v>
      </c>
      <c r="I69" s="88">
        <v>66.61</v>
      </c>
      <c r="J69" s="88">
        <v>4.32</v>
      </c>
      <c r="K69" s="88">
        <v>207.04000000000002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0.71</v>
      </c>
      <c r="X69">
        <v>0.41</v>
      </c>
      <c r="Y69">
        <v>0.47</v>
      </c>
      <c r="Z69">
        <v>0.94</v>
      </c>
      <c r="AA69">
        <v>0.75</v>
      </c>
      <c r="AB69">
        <v>0</v>
      </c>
      <c r="AC69">
        <v>58.15</v>
      </c>
      <c r="AD69">
        <v>0</v>
      </c>
      <c r="AE69">
        <v>0</v>
      </c>
      <c r="AF69">
        <v>0</v>
      </c>
      <c r="AG69">
        <v>94.1</v>
      </c>
      <c r="AH69">
        <v>0</v>
      </c>
      <c r="AI69">
        <v>17.420000000000002</v>
      </c>
      <c r="AJ69">
        <v>40.64</v>
      </c>
      <c r="AK69">
        <v>0</v>
      </c>
      <c r="AL69">
        <v>0</v>
      </c>
      <c r="AM69">
        <v>0</v>
      </c>
      <c r="AN69">
        <v>29.8</v>
      </c>
      <c r="AO69">
        <v>0.57999999999999996</v>
      </c>
      <c r="AP69">
        <v>0.89</v>
      </c>
      <c r="AQ69">
        <v>0.71</v>
      </c>
      <c r="AR69">
        <v>0.48</v>
      </c>
      <c r="AS69">
        <v>122.87</v>
      </c>
      <c r="AT69">
        <v>0</v>
      </c>
      <c r="AU69">
        <v>11.61</v>
      </c>
      <c r="AV69">
        <v>3.84</v>
      </c>
      <c r="AW69">
        <v>0.36</v>
      </c>
      <c r="AX69">
        <v>0</v>
      </c>
      <c r="AY69">
        <v>20</v>
      </c>
      <c r="AZ69">
        <v>18.2</v>
      </c>
      <c r="BA69">
        <v>7.8</v>
      </c>
      <c r="BB69">
        <v>72.56</v>
      </c>
    </row>
    <row r="70" spans="7:54">
      <c r="G70" t="s">
        <v>112</v>
      </c>
      <c r="H70" s="115">
        <v>203.92000000000004</v>
      </c>
      <c r="I70" s="88">
        <v>66.010000000000005</v>
      </c>
      <c r="J70" s="88">
        <v>4.32</v>
      </c>
      <c r="K70" s="88">
        <v>187.69000000000003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0.71</v>
      </c>
      <c r="X70">
        <v>0.41</v>
      </c>
      <c r="Y70">
        <v>0.47</v>
      </c>
      <c r="Z70">
        <v>0.94</v>
      </c>
      <c r="AA70">
        <v>0.75</v>
      </c>
      <c r="AB70">
        <v>0</v>
      </c>
      <c r="AC70">
        <v>58.15</v>
      </c>
      <c r="AD70">
        <v>0</v>
      </c>
      <c r="AE70">
        <v>0</v>
      </c>
      <c r="AF70">
        <v>0</v>
      </c>
      <c r="AG70">
        <v>94.1</v>
      </c>
      <c r="AH70">
        <v>0</v>
      </c>
      <c r="AI70">
        <v>17.420000000000002</v>
      </c>
      <c r="AJ70">
        <v>40.64</v>
      </c>
      <c r="AK70">
        <v>0</v>
      </c>
      <c r="AL70">
        <v>0</v>
      </c>
      <c r="AM70">
        <v>0</v>
      </c>
      <c r="AN70">
        <v>29.8</v>
      </c>
      <c r="AO70">
        <v>0.57999999999999996</v>
      </c>
      <c r="AP70">
        <v>0.89</v>
      </c>
      <c r="AQ70">
        <v>0.71</v>
      </c>
      <c r="AR70">
        <v>0.48</v>
      </c>
      <c r="AS70">
        <v>122.87</v>
      </c>
      <c r="AT70">
        <v>0</v>
      </c>
      <c r="AU70">
        <v>11.61</v>
      </c>
      <c r="AV70">
        <v>3.84</v>
      </c>
      <c r="AW70">
        <v>0.36</v>
      </c>
      <c r="AX70">
        <v>0</v>
      </c>
      <c r="AY70">
        <v>20</v>
      </c>
      <c r="AZ70">
        <v>16.8</v>
      </c>
      <c r="BA70">
        <v>7.2</v>
      </c>
      <c r="BB70">
        <v>53.21</v>
      </c>
    </row>
    <row r="71" spans="7:54">
      <c r="G71" t="s">
        <v>113</v>
      </c>
      <c r="H71" s="115">
        <v>201.82000000000002</v>
      </c>
      <c r="I71" s="88">
        <v>48.66</v>
      </c>
      <c r="J71" s="88">
        <v>4.37</v>
      </c>
      <c r="K71" s="88">
        <v>187.69000000000003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0.71</v>
      </c>
      <c r="X71">
        <v>0.41</v>
      </c>
      <c r="Y71">
        <v>0.47</v>
      </c>
      <c r="Z71">
        <v>0.94</v>
      </c>
      <c r="AA71">
        <v>0.75</v>
      </c>
      <c r="AB71">
        <v>0</v>
      </c>
      <c r="AC71">
        <v>58.15</v>
      </c>
      <c r="AD71">
        <v>0</v>
      </c>
      <c r="AE71">
        <v>0</v>
      </c>
      <c r="AF71">
        <v>0</v>
      </c>
      <c r="AG71">
        <v>94.1</v>
      </c>
      <c r="AH71">
        <v>0</v>
      </c>
      <c r="AI71">
        <v>17.420000000000002</v>
      </c>
      <c r="AJ71">
        <v>0</v>
      </c>
      <c r="AK71">
        <v>0</v>
      </c>
      <c r="AL71">
        <v>0</v>
      </c>
      <c r="AM71">
        <v>24.19</v>
      </c>
      <c r="AN71">
        <v>29.8</v>
      </c>
      <c r="AO71">
        <v>0.57999999999999996</v>
      </c>
      <c r="AP71">
        <v>0.89</v>
      </c>
      <c r="AQ71">
        <v>0.71</v>
      </c>
      <c r="AR71">
        <v>0.48</v>
      </c>
      <c r="AS71">
        <v>122.87</v>
      </c>
      <c r="AT71">
        <v>0</v>
      </c>
      <c r="AU71">
        <v>11.61</v>
      </c>
      <c r="AV71">
        <v>3.89</v>
      </c>
      <c r="AW71">
        <v>0.36</v>
      </c>
      <c r="AX71">
        <v>0</v>
      </c>
      <c r="AY71">
        <v>20</v>
      </c>
      <c r="AZ71">
        <v>14.7</v>
      </c>
      <c r="BA71">
        <v>6.3</v>
      </c>
      <c r="BB71">
        <v>53.21</v>
      </c>
    </row>
    <row r="72" spans="7:54">
      <c r="G72" t="s">
        <v>114</v>
      </c>
      <c r="H72" s="115">
        <v>199.02000000000004</v>
      </c>
      <c r="I72" s="88">
        <v>47.46</v>
      </c>
      <c r="J72" s="88">
        <v>4.37</v>
      </c>
      <c r="K72" s="88">
        <v>168.34000000000003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0.71</v>
      </c>
      <c r="X72">
        <v>0.41</v>
      </c>
      <c r="Y72">
        <v>0.47</v>
      </c>
      <c r="Z72">
        <v>0.94</v>
      </c>
      <c r="AA72">
        <v>0.75</v>
      </c>
      <c r="AB72">
        <v>0</v>
      </c>
      <c r="AC72">
        <v>58.15</v>
      </c>
      <c r="AD72">
        <v>0</v>
      </c>
      <c r="AE72">
        <v>0</v>
      </c>
      <c r="AF72">
        <v>0</v>
      </c>
      <c r="AG72">
        <v>94.1</v>
      </c>
      <c r="AH72">
        <v>0</v>
      </c>
      <c r="AI72">
        <v>17.420000000000002</v>
      </c>
      <c r="AJ72">
        <v>0</v>
      </c>
      <c r="AK72">
        <v>0</v>
      </c>
      <c r="AL72">
        <v>0</v>
      </c>
      <c r="AM72">
        <v>24.19</v>
      </c>
      <c r="AN72">
        <v>29.8</v>
      </c>
      <c r="AO72">
        <v>0.57999999999999996</v>
      </c>
      <c r="AP72">
        <v>0.89</v>
      </c>
      <c r="AQ72">
        <v>0.71</v>
      </c>
      <c r="AR72">
        <v>0.48</v>
      </c>
      <c r="AS72">
        <v>122.87</v>
      </c>
      <c r="AT72">
        <v>0</v>
      </c>
      <c r="AU72">
        <v>11.61</v>
      </c>
      <c r="AV72">
        <v>3.89</v>
      </c>
      <c r="AW72">
        <v>0.36</v>
      </c>
      <c r="AX72">
        <v>0</v>
      </c>
      <c r="AY72">
        <v>20</v>
      </c>
      <c r="AZ72">
        <v>11.9</v>
      </c>
      <c r="BA72">
        <v>5.0999999999999996</v>
      </c>
      <c r="BB72">
        <v>33.86</v>
      </c>
    </row>
    <row r="73" spans="7:54">
      <c r="G73" t="s">
        <v>115</v>
      </c>
      <c r="H73" s="115">
        <v>195.52000000000004</v>
      </c>
      <c r="I73" s="88">
        <v>45.96</v>
      </c>
      <c r="J73" s="88">
        <v>4.37</v>
      </c>
      <c r="K73" s="88">
        <v>45.47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0.71</v>
      </c>
      <c r="X73">
        <v>0.41</v>
      </c>
      <c r="Y73">
        <v>0.47</v>
      </c>
      <c r="Z73">
        <v>0.94</v>
      </c>
      <c r="AA73">
        <v>0.75</v>
      </c>
      <c r="AB73">
        <v>0</v>
      </c>
      <c r="AC73">
        <v>58.15</v>
      </c>
      <c r="AD73">
        <v>0</v>
      </c>
      <c r="AE73">
        <v>0</v>
      </c>
      <c r="AF73">
        <v>0</v>
      </c>
      <c r="AG73">
        <v>94.1</v>
      </c>
      <c r="AH73">
        <v>0</v>
      </c>
      <c r="AI73">
        <v>17.420000000000002</v>
      </c>
      <c r="AJ73">
        <v>0</v>
      </c>
      <c r="AK73">
        <v>0</v>
      </c>
      <c r="AL73">
        <v>0</v>
      </c>
      <c r="AM73">
        <v>24.19</v>
      </c>
      <c r="AN73">
        <v>29.8</v>
      </c>
      <c r="AO73">
        <v>0.57999999999999996</v>
      </c>
      <c r="AP73">
        <v>0.89</v>
      </c>
      <c r="AQ73">
        <v>0.71</v>
      </c>
      <c r="AR73">
        <v>0.48</v>
      </c>
      <c r="AS73">
        <v>0</v>
      </c>
      <c r="AT73">
        <v>0</v>
      </c>
      <c r="AU73">
        <v>11.61</v>
      </c>
      <c r="AV73">
        <v>3.89</v>
      </c>
      <c r="AW73">
        <v>0.36</v>
      </c>
      <c r="AX73">
        <v>0</v>
      </c>
      <c r="AY73">
        <v>20</v>
      </c>
      <c r="AZ73">
        <v>8.4</v>
      </c>
      <c r="BA73">
        <v>3.6</v>
      </c>
      <c r="BB73">
        <v>33.86</v>
      </c>
    </row>
    <row r="74" spans="7:54">
      <c r="G74" t="s">
        <v>116</v>
      </c>
      <c r="H74" s="115">
        <v>193.42000000000004</v>
      </c>
      <c r="I74" s="88">
        <v>60.540000000000006</v>
      </c>
      <c r="J74" s="88">
        <v>4.37</v>
      </c>
      <c r="K74" s="88">
        <v>51.28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0.71</v>
      </c>
      <c r="X74">
        <v>0.41</v>
      </c>
      <c r="Y74">
        <v>0.47</v>
      </c>
      <c r="Z74">
        <v>0.94</v>
      </c>
      <c r="AA74">
        <v>0.75</v>
      </c>
      <c r="AB74">
        <v>0</v>
      </c>
      <c r="AC74">
        <v>58.15</v>
      </c>
      <c r="AD74">
        <v>0</v>
      </c>
      <c r="AE74">
        <v>0</v>
      </c>
      <c r="AF74">
        <v>0</v>
      </c>
      <c r="AG74">
        <v>94.1</v>
      </c>
      <c r="AH74">
        <v>0</v>
      </c>
      <c r="AI74">
        <v>32.9</v>
      </c>
      <c r="AJ74">
        <v>0</v>
      </c>
      <c r="AK74">
        <v>0</v>
      </c>
      <c r="AL74">
        <v>0</v>
      </c>
      <c r="AM74">
        <v>24.19</v>
      </c>
      <c r="AN74">
        <v>29.8</v>
      </c>
      <c r="AO74">
        <v>0.57999999999999996</v>
      </c>
      <c r="AP74">
        <v>0.89</v>
      </c>
      <c r="AQ74">
        <v>0.71</v>
      </c>
      <c r="AR74">
        <v>0.48</v>
      </c>
      <c r="AS74">
        <v>0</v>
      </c>
      <c r="AT74">
        <v>0</v>
      </c>
      <c r="AU74">
        <v>22.25</v>
      </c>
      <c r="AV74">
        <v>3.89</v>
      </c>
      <c r="AW74">
        <v>0.36</v>
      </c>
      <c r="AX74">
        <v>0</v>
      </c>
      <c r="AY74">
        <v>20</v>
      </c>
      <c r="AZ74">
        <v>6.3</v>
      </c>
      <c r="BA74">
        <v>2.7</v>
      </c>
      <c r="BB74">
        <v>29.03</v>
      </c>
    </row>
    <row r="75" spans="7:54">
      <c r="G75" t="s">
        <v>117</v>
      </c>
      <c r="H75" s="115">
        <v>158.78000000000003</v>
      </c>
      <c r="I75" s="88">
        <v>45.42</v>
      </c>
      <c r="J75" s="88">
        <v>4.46</v>
      </c>
      <c r="K75" s="88">
        <v>30.96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0.71</v>
      </c>
      <c r="X75">
        <v>0.41</v>
      </c>
      <c r="Y75">
        <v>0.47</v>
      </c>
      <c r="Z75">
        <v>0.94</v>
      </c>
      <c r="AA75">
        <v>0.75</v>
      </c>
      <c r="AB75">
        <v>0</v>
      </c>
      <c r="AC75">
        <v>0</v>
      </c>
      <c r="AD75">
        <v>24.91</v>
      </c>
      <c r="AE75">
        <v>0</v>
      </c>
      <c r="AF75">
        <v>0</v>
      </c>
      <c r="AG75">
        <v>94.1</v>
      </c>
      <c r="AH75">
        <v>0</v>
      </c>
      <c r="AI75">
        <v>18.38</v>
      </c>
      <c r="AJ75">
        <v>0</v>
      </c>
      <c r="AK75">
        <v>0</v>
      </c>
      <c r="AL75">
        <v>0</v>
      </c>
      <c r="AM75">
        <v>24.19</v>
      </c>
      <c r="AN75">
        <v>29.8</v>
      </c>
      <c r="AO75">
        <v>0.57999999999999996</v>
      </c>
      <c r="AP75">
        <v>0.89</v>
      </c>
      <c r="AQ75">
        <v>0.71</v>
      </c>
      <c r="AR75">
        <v>0.48</v>
      </c>
      <c r="AS75">
        <v>0</v>
      </c>
      <c r="AT75">
        <v>0</v>
      </c>
      <c r="AU75">
        <v>11.61</v>
      </c>
      <c r="AV75">
        <v>3.98</v>
      </c>
      <c r="AW75">
        <v>0.36</v>
      </c>
      <c r="AX75">
        <v>0</v>
      </c>
      <c r="AY75">
        <v>20</v>
      </c>
      <c r="AZ75">
        <v>4.9000000000000004</v>
      </c>
      <c r="BA75">
        <v>2.1</v>
      </c>
      <c r="BB75">
        <v>19.350000000000001</v>
      </c>
    </row>
    <row r="76" spans="7:54">
      <c r="G76" t="s">
        <v>118</v>
      </c>
      <c r="H76" s="115">
        <v>157.38000000000002</v>
      </c>
      <c r="I76" s="88">
        <v>44.82</v>
      </c>
      <c r="J76" s="88">
        <v>4.46</v>
      </c>
      <c r="K76" s="88">
        <v>21.29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0.71</v>
      </c>
      <c r="X76">
        <v>0.41</v>
      </c>
      <c r="Y76">
        <v>0.47</v>
      </c>
      <c r="Z76">
        <v>0.94</v>
      </c>
      <c r="AA76">
        <v>0.75</v>
      </c>
      <c r="AB76">
        <v>0</v>
      </c>
      <c r="AC76">
        <v>0</v>
      </c>
      <c r="AD76">
        <v>24.91</v>
      </c>
      <c r="AE76">
        <v>0</v>
      </c>
      <c r="AF76">
        <v>0</v>
      </c>
      <c r="AG76">
        <v>94.1</v>
      </c>
      <c r="AH76">
        <v>0</v>
      </c>
      <c r="AI76">
        <v>18.38</v>
      </c>
      <c r="AJ76">
        <v>0</v>
      </c>
      <c r="AK76">
        <v>0</v>
      </c>
      <c r="AL76">
        <v>0</v>
      </c>
      <c r="AM76">
        <v>24.19</v>
      </c>
      <c r="AN76">
        <v>29.8</v>
      </c>
      <c r="AO76">
        <v>0.57999999999999996</v>
      </c>
      <c r="AP76">
        <v>0.89</v>
      </c>
      <c r="AQ76">
        <v>0.71</v>
      </c>
      <c r="AR76">
        <v>0.48</v>
      </c>
      <c r="AS76">
        <v>0</v>
      </c>
      <c r="AT76">
        <v>0</v>
      </c>
      <c r="AU76">
        <v>11.61</v>
      </c>
      <c r="AV76">
        <v>3.98</v>
      </c>
      <c r="AW76">
        <v>0.36</v>
      </c>
      <c r="AX76">
        <v>0</v>
      </c>
      <c r="AY76">
        <v>20</v>
      </c>
      <c r="AZ76">
        <v>3.5</v>
      </c>
      <c r="BA76">
        <v>1.5</v>
      </c>
      <c r="BB76">
        <v>9.68</v>
      </c>
    </row>
    <row r="77" spans="7:54">
      <c r="G77" t="s">
        <v>119</v>
      </c>
      <c r="H77" s="115">
        <v>252.73000000000002</v>
      </c>
      <c r="I77" s="88">
        <v>44.22</v>
      </c>
      <c r="J77" s="88">
        <v>4.46</v>
      </c>
      <c r="K77" s="88">
        <v>11.61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0.71</v>
      </c>
      <c r="X77">
        <v>0.41</v>
      </c>
      <c r="Y77">
        <v>0.47</v>
      </c>
      <c r="Z77">
        <v>0.94</v>
      </c>
      <c r="AA77">
        <v>0.75</v>
      </c>
      <c r="AB77">
        <v>96.75</v>
      </c>
      <c r="AC77">
        <v>0</v>
      </c>
      <c r="AD77">
        <v>24.91</v>
      </c>
      <c r="AE77">
        <v>0</v>
      </c>
      <c r="AF77">
        <v>0</v>
      </c>
      <c r="AG77">
        <v>94.1</v>
      </c>
      <c r="AH77">
        <v>0</v>
      </c>
      <c r="AI77">
        <v>18.38</v>
      </c>
      <c r="AJ77">
        <v>0</v>
      </c>
      <c r="AK77">
        <v>0</v>
      </c>
      <c r="AL77">
        <v>0</v>
      </c>
      <c r="AM77">
        <v>24.19</v>
      </c>
      <c r="AN77">
        <v>29.8</v>
      </c>
      <c r="AO77">
        <v>0.57999999999999996</v>
      </c>
      <c r="AP77">
        <v>0.89</v>
      </c>
      <c r="AQ77">
        <v>0.71</v>
      </c>
      <c r="AR77">
        <v>0.48</v>
      </c>
      <c r="AS77">
        <v>0</v>
      </c>
      <c r="AT77">
        <v>0</v>
      </c>
      <c r="AU77">
        <v>11.61</v>
      </c>
      <c r="AV77">
        <v>3.98</v>
      </c>
      <c r="AW77">
        <v>0.36</v>
      </c>
      <c r="AX77">
        <v>0</v>
      </c>
      <c r="AY77">
        <v>20</v>
      </c>
      <c r="AZ77">
        <v>2.1</v>
      </c>
      <c r="BA77">
        <v>0.9</v>
      </c>
      <c r="BB77">
        <v>0</v>
      </c>
    </row>
    <row r="78" spans="7:54">
      <c r="G78" t="s">
        <v>120</v>
      </c>
      <c r="H78" s="115">
        <v>251.33</v>
      </c>
      <c r="I78" s="88">
        <v>43.62</v>
      </c>
      <c r="J78" s="88">
        <v>4.46</v>
      </c>
      <c r="K78" s="88">
        <v>11.61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0.71</v>
      </c>
      <c r="X78">
        <v>0.41</v>
      </c>
      <c r="Y78">
        <v>0.47</v>
      </c>
      <c r="Z78">
        <v>0.94</v>
      </c>
      <c r="AA78">
        <v>0.75</v>
      </c>
      <c r="AB78">
        <v>96.75</v>
      </c>
      <c r="AC78">
        <v>0</v>
      </c>
      <c r="AD78">
        <v>24.91</v>
      </c>
      <c r="AE78">
        <v>0</v>
      </c>
      <c r="AF78">
        <v>0</v>
      </c>
      <c r="AG78">
        <v>94.1</v>
      </c>
      <c r="AH78">
        <v>0</v>
      </c>
      <c r="AI78">
        <v>18.38</v>
      </c>
      <c r="AJ78">
        <v>0</v>
      </c>
      <c r="AK78">
        <v>0</v>
      </c>
      <c r="AL78">
        <v>0</v>
      </c>
      <c r="AM78">
        <v>24.19</v>
      </c>
      <c r="AN78">
        <v>29.8</v>
      </c>
      <c r="AO78">
        <v>0.57999999999999996</v>
      </c>
      <c r="AP78">
        <v>0.89</v>
      </c>
      <c r="AQ78">
        <v>0.71</v>
      </c>
      <c r="AR78">
        <v>0.48</v>
      </c>
      <c r="AS78">
        <v>0</v>
      </c>
      <c r="AT78">
        <v>0</v>
      </c>
      <c r="AU78">
        <v>11.61</v>
      </c>
      <c r="AV78">
        <v>3.98</v>
      </c>
      <c r="AW78">
        <v>0.36</v>
      </c>
      <c r="AX78">
        <v>0</v>
      </c>
      <c r="AY78">
        <v>20</v>
      </c>
      <c r="AZ78">
        <v>0.7</v>
      </c>
      <c r="BA78">
        <v>0.3</v>
      </c>
      <c r="BB78">
        <v>0</v>
      </c>
    </row>
    <row r="79" spans="7:54">
      <c r="G79" t="s">
        <v>121</v>
      </c>
      <c r="H79" s="115">
        <v>250.98000000000002</v>
      </c>
      <c r="I79" s="88">
        <v>97.65</v>
      </c>
      <c r="J79" s="88">
        <v>4.5500000000000007</v>
      </c>
      <c r="K79" s="88">
        <v>29.99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0.71</v>
      </c>
      <c r="X79">
        <v>0.41</v>
      </c>
      <c r="Y79">
        <v>0.47</v>
      </c>
      <c r="Z79">
        <v>0.94</v>
      </c>
      <c r="AA79">
        <v>0.75</v>
      </c>
      <c r="AB79">
        <v>96.75</v>
      </c>
      <c r="AC79">
        <v>0</v>
      </c>
      <c r="AD79">
        <v>24.91</v>
      </c>
      <c r="AE79">
        <v>0</v>
      </c>
      <c r="AF79">
        <v>0</v>
      </c>
      <c r="AG79">
        <v>94.1</v>
      </c>
      <c r="AH79">
        <v>0</v>
      </c>
      <c r="AI79">
        <v>0</v>
      </c>
      <c r="AJ79">
        <v>0</v>
      </c>
      <c r="AK79">
        <v>96.75</v>
      </c>
      <c r="AL79">
        <v>0</v>
      </c>
      <c r="AM79">
        <v>0</v>
      </c>
      <c r="AN79">
        <v>29.8</v>
      </c>
      <c r="AO79">
        <v>0.57999999999999996</v>
      </c>
      <c r="AP79">
        <v>0.89</v>
      </c>
      <c r="AQ79">
        <v>0.71</v>
      </c>
      <c r="AR79">
        <v>0.48</v>
      </c>
      <c r="AS79">
        <v>0</v>
      </c>
      <c r="AT79">
        <v>0</v>
      </c>
      <c r="AU79">
        <v>29.99</v>
      </c>
      <c r="AV79">
        <v>4.07</v>
      </c>
      <c r="AW79">
        <v>0.36</v>
      </c>
      <c r="AX79">
        <v>0</v>
      </c>
      <c r="AY79">
        <v>20</v>
      </c>
      <c r="AZ79">
        <v>0.35</v>
      </c>
      <c r="BA79">
        <v>0.15</v>
      </c>
      <c r="BB79">
        <v>0</v>
      </c>
    </row>
    <row r="80" spans="7:54">
      <c r="G80" t="s">
        <v>122</v>
      </c>
      <c r="H80" s="115">
        <v>250.63000000000002</v>
      </c>
      <c r="I80" s="88">
        <v>97.5</v>
      </c>
      <c r="J80" s="88">
        <v>4.5500000000000007</v>
      </c>
      <c r="K80" s="88">
        <v>29.99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0.71</v>
      </c>
      <c r="X80">
        <v>0.41</v>
      </c>
      <c r="Y80">
        <v>0.47</v>
      </c>
      <c r="Z80">
        <v>0.94</v>
      </c>
      <c r="AA80">
        <v>0.75</v>
      </c>
      <c r="AB80">
        <v>96.75</v>
      </c>
      <c r="AC80">
        <v>0</v>
      </c>
      <c r="AD80">
        <v>24.91</v>
      </c>
      <c r="AE80">
        <v>0</v>
      </c>
      <c r="AF80">
        <v>0</v>
      </c>
      <c r="AG80">
        <v>94.1</v>
      </c>
      <c r="AH80">
        <v>0</v>
      </c>
      <c r="AI80">
        <v>0</v>
      </c>
      <c r="AJ80">
        <v>0</v>
      </c>
      <c r="AK80">
        <v>96.75</v>
      </c>
      <c r="AL80">
        <v>0</v>
      </c>
      <c r="AM80">
        <v>0</v>
      </c>
      <c r="AN80">
        <v>29.8</v>
      </c>
      <c r="AO80">
        <v>0.57999999999999996</v>
      </c>
      <c r="AP80">
        <v>0.89</v>
      </c>
      <c r="AQ80">
        <v>0.71</v>
      </c>
      <c r="AR80">
        <v>0.48</v>
      </c>
      <c r="AS80">
        <v>0</v>
      </c>
      <c r="AT80">
        <v>0</v>
      </c>
      <c r="AU80">
        <v>29.99</v>
      </c>
      <c r="AV80">
        <v>4.07</v>
      </c>
      <c r="AW80">
        <v>0.36</v>
      </c>
      <c r="AX80">
        <v>0</v>
      </c>
      <c r="AY80">
        <v>20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250.63000000000002</v>
      </c>
      <c r="I81" s="88">
        <v>0.75</v>
      </c>
      <c r="J81" s="88">
        <v>4.5500000000000007</v>
      </c>
      <c r="K81" s="88">
        <v>29.99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0.71</v>
      </c>
      <c r="X81">
        <v>0.41</v>
      </c>
      <c r="Y81">
        <v>0.47</v>
      </c>
      <c r="Z81">
        <v>0.94</v>
      </c>
      <c r="AA81">
        <v>0.75</v>
      </c>
      <c r="AB81">
        <v>96.75</v>
      </c>
      <c r="AC81">
        <v>0</v>
      </c>
      <c r="AD81">
        <v>24.91</v>
      </c>
      <c r="AE81">
        <v>0</v>
      </c>
      <c r="AF81">
        <v>0</v>
      </c>
      <c r="AG81">
        <v>94.1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29.8</v>
      </c>
      <c r="AO81">
        <v>0.57999999999999996</v>
      </c>
      <c r="AP81">
        <v>0.89</v>
      </c>
      <c r="AQ81">
        <v>0.71</v>
      </c>
      <c r="AR81">
        <v>0.48</v>
      </c>
      <c r="AS81">
        <v>0</v>
      </c>
      <c r="AT81">
        <v>0</v>
      </c>
      <c r="AU81">
        <v>29.99</v>
      </c>
      <c r="AV81">
        <v>4.07</v>
      </c>
      <c r="AW81">
        <v>0.36</v>
      </c>
      <c r="AX81">
        <v>0</v>
      </c>
      <c r="AY81">
        <v>20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250.63000000000002</v>
      </c>
      <c r="I82" s="88">
        <v>0.75</v>
      </c>
      <c r="J82" s="88">
        <v>4.5500000000000007</v>
      </c>
      <c r="K82" s="88">
        <v>29.99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0.71</v>
      </c>
      <c r="X82">
        <v>0.41</v>
      </c>
      <c r="Y82">
        <v>0.47</v>
      </c>
      <c r="Z82">
        <v>0.94</v>
      </c>
      <c r="AA82">
        <v>0.75</v>
      </c>
      <c r="AB82">
        <v>96.75</v>
      </c>
      <c r="AC82">
        <v>0</v>
      </c>
      <c r="AD82">
        <v>24.91</v>
      </c>
      <c r="AE82">
        <v>0</v>
      </c>
      <c r="AF82">
        <v>0</v>
      </c>
      <c r="AG82">
        <v>94.1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29.8</v>
      </c>
      <c r="AO82">
        <v>0.57999999999999996</v>
      </c>
      <c r="AP82">
        <v>0.89</v>
      </c>
      <c r="AQ82">
        <v>0.71</v>
      </c>
      <c r="AR82">
        <v>0.48</v>
      </c>
      <c r="AS82">
        <v>0</v>
      </c>
      <c r="AT82">
        <v>0</v>
      </c>
      <c r="AU82">
        <v>29.99</v>
      </c>
      <c r="AV82">
        <v>4.07</v>
      </c>
      <c r="AW82">
        <v>0.36</v>
      </c>
      <c r="AX82">
        <v>0</v>
      </c>
      <c r="AY82">
        <v>20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298.99999999999994</v>
      </c>
      <c r="I83" s="88">
        <v>102.35</v>
      </c>
      <c r="J83" s="88">
        <v>4.6500000000000004</v>
      </c>
      <c r="K83" s="88">
        <v>48.38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0.71</v>
      </c>
      <c r="X83">
        <v>0.41</v>
      </c>
      <c r="Y83">
        <v>0.47</v>
      </c>
      <c r="Z83">
        <v>0.94</v>
      </c>
      <c r="AA83">
        <v>0.75</v>
      </c>
      <c r="AB83">
        <v>145.12</v>
      </c>
      <c r="AC83">
        <v>0</v>
      </c>
      <c r="AD83">
        <v>24.91</v>
      </c>
      <c r="AE83">
        <v>0</v>
      </c>
      <c r="AF83">
        <v>0</v>
      </c>
      <c r="AG83">
        <v>94.1</v>
      </c>
      <c r="AH83">
        <v>0</v>
      </c>
      <c r="AI83">
        <v>12.58</v>
      </c>
      <c r="AJ83">
        <v>40.64</v>
      </c>
      <c r="AK83">
        <v>48.38</v>
      </c>
      <c r="AL83">
        <v>0</v>
      </c>
      <c r="AM83">
        <v>0</v>
      </c>
      <c r="AN83">
        <v>29.8</v>
      </c>
      <c r="AO83">
        <v>0.57999999999999996</v>
      </c>
      <c r="AP83">
        <v>0.89</v>
      </c>
      <c r="AQ83">
        <v>0.71</v>
      </c>
      <c r="AR83">
        <v>0.48</v>
      </c>
      <c r="AS83">
        <v>0</v>
      </c>
      <c r="AT83">
        <v>48.38</v>
      </c>
      <c r="AU83">
        <v>0</v>
      </c>
      <c r="AV83">
        <v>4.17</v>
      </c>
      <c r="AW83">
        <v>0.36</v>
      </c>
      <c r="AX83">
        <v>0</v>
      </c>
      <c r="AY83">
        <v>20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298.99999999999994</v>
      </c>
      <c r="I84" s="88">
        <v>102.35</v>
      </c>
      <c r="J84" s="88">
        <v>4.6500000000000004</v>
      </c>
      <c r="K84" s="88">
        <v>48.38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0.71</v>
      </c>
      <c r="X84">
        <v>0.41</v>
      </c>
      <c r="Y84">
        <v>0.47</v>
      </c>
      <c r="Z84">
        <v>0.94</v>
      </c>
      <c r="AA84">
        <v>0.75</v>
      </c>
      <c r="AB84">
        <v>145.12</v>
      </c>
      <c r="AC84">
        <v>0</v>
      </c>
      <c r="AD84">
        <v>24.91</v>
      </c>
      <c r="AE84">
        <v>0</v>
      </c>
      <c r="AF84">
        <v>0</v>
      </c>
      <c r="AG84">
        <v>94.1</v>
      </c>
      <c r="AH84">
        <v>0</v>
      </c>
      <c r="AI84">
        <v>12.58</v>
      </c>
      <c r="AJ84">
        <v>40.64</v>
      </c>
      <c r="AK84">
        <v>48.38</v>
      </c>
      <c r="AL84">
        <v>0</v>
      </c>
      <c r="AM84">
        <v>0</v>
      </c>
      <c r="AN84">
        <v>29.8</v>
      </c>
      <c r="AO84">
        <v>0.57999999999999996</v>
      </c>
      <c r="AP84">
        <v>0.89</v>
      </c>
      <c r="AQ84">
        <v>0.71</v>
      </c>
      <c r="AR84">
        <v>0.48</v>
      </c>
      <c r="AS84">
        <v>0</v>
      </c>
      <c r="AT84">
        <v>48.38</v>
      </c>
      <c r="AU84">
        <v>0</v>
      </c>
      <c r="AV84">
        <v>4.17</v>
      </c>
      <c r="AW84">
        <v>0.36</v>
      </c>
      <c r="AX84">
        <v>0</v>
      </c>
      <c r="AY84">
        <v>20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298.99999999999994</v>
      </c>
      <c r="I85" s="88">
        <v>102.35</v>
      </c>
      <c r="J85" s="88">
        <v>4.6500000000000004</v>
      </c>
      <c r="K85" s="88">
        <v>48.38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0.71</v>
      </c>
      <c r="X85">
        <v>0.41</v>
      </c>
      <c r="Y85">
        <v>0.47</v>
      </c>
      <c r="Z85">
        <v>0.94</v>
      </c>
      <c r="AA85">
        <v>0.75</v>
      </c>
      <c r="AB85">
        <v>145.12</v>
      </c>
      <c r="AC85">
        <v>0</v>
      </c>
      <c r="AD85">
        <v>24.91</v>
      </c>
      <c r="AE85">
        <v>0</v>
      </c>
      <c r="AF85">
        <v>0</v>
      </c>
      <c r="AG85">
        <v>94.1</v>
      </c>
      <c r="AH85">
        <v>0</v>
      </c>
      <c r="AI85">
        <v>12.58</v>
      </c>
      <c r="AJ85">
        <v>40.64</v>
      </c>
      <c r="AK85">
        <v>48.38</v>
      </c>
      <c r="AL85">
        <v>0</v>
      </c>
      <c r="AM85">
        <v>0</v>
      </c>
      <c r="AN85">
        <v>29.8</v>
      </c>
      <c r="AO85">
        <v>0.57999999999999996</v>
      </c>
      <c r="AP85">
        <v>0.89</v>
      </c>
      <c r="AQ85">
        <v>0.71</v>
      </c>
      <c r="AR85">
        <v>0.48</v>
      </c>
      <c r="AS85">
        <v>0</v>
      </c>
      <c r="AT85">
        <v>48.38</v>
      </c>
      <c r="AU85">
        <v>0</v>
      </c>
      <c r="AV85">
        <v>4.17</v>
      </c>
      <c r="AW85">
        <v>0.36</v>
      </c>
      <c r="AX85">
        <v>0</v>
      </c>
      <c r="AY85">
        <v>20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298.99999999999994</v>
      </c>
      <c r="I86" s="88">
        <v>102.35</v>
      </c>
      <c r="J86" s="88">
        <v>4.6500000000000004</v>
      </c>
      <c r="K86" s="88">
        <v>48.38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0.71</v>
      </c>
      <c r="X86">
        <v>0.41</v>
      </c>
      <c r="Y86">
        <v>0.47</v>
      </c>
      <c r="Z86">
        <v>0.94</v>
      </c>
      <c r="AA86">
        <v>0.75</v>
      </c>
      <c r="AB86">
        <v>145.12</v>
      </c>
      <c r="AC86">
        <v>0</v>
      </c>
      <c r="AD86">
        <v>24.91</v>
      </c>
      <c r="AE86">
        <v>0</v>
      </c>
      <c r="AF86">
        <v>0</v>
      </c>
      <c r="AG86">
        <v>94.1</v>
      </c>
      <c r="AH86">
        <v>0</v>
      </c>
      <c r="AI86">
        <v>12.58</v>
      </c>
      <c r="AJ86">
        <v>40.64</v>
      </c>
      <c r="AK86">
        <v>48.38</v>
      </c>
      <c r="AL86">
        <v>0</v>
      </c>
      <c r="AM86">
        <v>0</v>
      </c>
      <c r="AN86">
        <v>29.8</v>
      </c>
      <c r="AO86">
        <v>0.57999999999999996</v>
      </c>
      <c r="AP86">
        <v>0.89</v>
      </c>
      <c r="AQ86">
        <v>0.71</v>
      </c>
      <c r="AR86">
        <v>0.48</v>
      </c>
      <c r="AS86">
        <v>0</v>
      </c>
      <c r="AT86">
        <v>48.38</v>
      </c>
      <c r="AU86">
        <v>0</v>
      </c>
      <c r="AV86">
        <v>4.17</v>
      </c>
      <c r="AW86">
        <v>0.36</v>
      </c>
      <c r="AX86">
        <v>0</v>
      </c>
      <c r="AY86">
        <v>20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548.62</v>
      </c>
      <c r="I87" s="88">
        <v>63.63</v>
      </c>
      <c r="J87" s="88">
        <v>4.74</v>
      </c>
      <c r="K87" s="88">
        <v>48.38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0.71</v>
      </c>
      <c r="X87">
        <v>0.41</v>
      </c>
      <c r="Y87">
        <v>0.47</v>
      </c>
      <c r="Z87">
        <v>0.94</v>
      </c>
      <c r="AA87">
        <v>0.75</v>
      </c>
      <c r="AB87">
        <v>387</v>
      </c>
      <c r="AC87">
        <v>0</v>
      </c>
      <c r="AD87">
        <v>24.91</v>
      </c>
      <c r="AE87">
        <v>11.61</v>
      </c>
      <c r="AF87">
        <v>0</v>
      </c>
      <c r="AG87">
        <v>94.1</v>
      </c>
      <c r="AH87">
        <v>0</v>
      </c>
      <c r="AI87">
        <v>21.28</v>
      </c>
      <c r="AJ87">
        <v>0</v>
      </c>
      <c r="AK87">
        <v>0</v>
      </c>
      <c r="AL87">
        <v>0</v>
      </c>
      <c r="AM87">
        <v>41.6</v>
      </c>
      <c r="AN87">
        <v>25.93</v>
      </c>
      <c r="AO87">
        <v>0.57999999999999996</v>
      </c>
      <c r="AP87">
        <v>0.89</v>
      </c>
      <c r="AQ87">
        <v>0.71</v>
      </c>
      <c r="AR87">
        <v>0.48</v>
      </c>
      <c r="AS87">
        <v>0</v>
      </c>
      <c r="AT87">
        <v>48.38</v>
      </c>
      <c r="AU87">
        <v>0</v>
      </c>
      <c r="AV87">
        <v>4.26</v>
      </c>
      <c r="AW87">
        <v>0.36</v>
      </c>
      <c r="AX87">
        <v>0</v>
      </c>
      <c r="AY87">
        <v>20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548.62</v>
      </c>
      <c r="I88" s="88">
        <v>63.63</v>
      </c>
      <c r="J88" s="88">
        <v>4.74</v>
      </c>
      <c r="K88" s="88">
        <v>48.38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0.71</v>
      </c>
      <c r="X88">
        <v>0.41</v>
      </c>
      <c r="Y88">
        <v>0.47</v>
      </c>
      <c r="Z88">
        <v>0.94</v>
      </c>
      <c r="AA88">
        <v>0.75</v>
      </c>
      <c r="AB88">
        <v>387</v>
      </c>
      <c r="AC88">
        <v>0</v>
      </c>
      <c r="AD88">
        <v>24.91</v>
      </c>
      <c r="AE88">
        <v>11.61</v>
      </c>
      <c r="AF88">
        <v>0</v>
      </c>
      <c r="AG88">
        <v>94.1</v>
      </c>
      <c r="AH88">
        <v>0</v>
      </c>
      <c r="AI88">
        <v>21.28</v>
      </c>
      <c r="AJ88">
        <v>0</v>
      </c>
      <c r="AK88">
        <v>0</v>
      </c>
      <c r="AL88">
        <v>0</v>
      </c>
      <c r="AM88">
        <v>41.6</v>
      </c>
      <c r="AN88">
        <v>25.93</v>
      </c>
      <c r="AO88">
        <v>0.57999999999999996</v>
      </c>
      <c r="AP88">
        <v>0.89</v>
      </c>
      <c r="AQ88">
        <v>0.71</v>
      </c>
      <c r="AR88">
        <v>0.48</v>
      </c>
      <c r="AS88">
        <v>0</v>
      </c>
      <c r="AT88">
        <v>48.38</v>
      </c>
      <c r="AU88">
        <v>0</v>
      </c>
      <c r="AV88">
        <v>4.26</v>
      </c>
      <c r="AW88">
        <v>0.36</v>
      </c>
      <c r="AX88">
        <v>0</v>
      </c>
      <c r="AY88">
        <v>20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548.62</v>
      </c>
      <c r="I89" s="88">
        <v>63.63</v>
      </c>
      <c r="J89" s="88">
        <v>4.74</v>
      </c>
      <c r="K89" s="88">
        <v>48.38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0.71</v>
      </c>
      <c r="X89">
        <v>0.41</v>
      </c>
      <c r="Y89">
        <v>0.47</v>
      </c>
      <c r="Z89">
        <v>0.94</v>
      </c>
      <c r="AA89">
        <v>0.75</v>
      </c>
      <c r="AB89">
        <v>387</v>
      </c>
      <c r="AC89">
        <v>0</v>
      </c>
      <c r="AD89">
        <v>24.91</v>
      </c>
      <c r="AE89">
        <v>11.61</v>
      </c>
      <c r="AF89">
        <v>0</v>
      </c>
      <c r="AG89">
        <v>94.1</v>
      </c>
      <c r="AH89">
        <v>0</v>
      </c>
      <c r="AI89">
        <v>21.28</v>
      </c>
      <c r="AJ89">
        <v>0</v>
      </c>
      <c r="AK89">
        <v>0</v>
      </c>
      <c r="AL89">
        <v>0</v>
      </c>
      <c r="AM89">
        <v>41.6</v>
      </c>
      <c r="AN89">
        <v>25.93</v>
      </c>
      <c r="AO89">
        <v>0.57999999999999996</v>
      </c>
      <c r="AP89">
        <v>0.89</v>
      </c>
      <c r="AQ89">
        <v>0.71</v>
      </c>
      <c r="AR89">
        <v>0.48</v>
      </c>
      <c r="AS89">
        <v>0</v>
      </c>
      <c r="AT89">
        <v>48.38</v>
      </c>
      <c r="AU89">
        <v>0</v>
      </c>
      <c r="AV89">
        <v>4.26</v>
      </c>
      <c r="AW89">
        <v>0.36</v>
      </c>
      <c r="AX89">
        <v>0</v>
      </c>
      <c r="AY89">
        <v>20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548.62</v>
      </c>
      <c r="I90" s="88">
        <v>63.63</v>
      </c>
      <c r="J90" s="88">
        <v>4.74</v>
      </c>
      <c r="K90" s="88">
        <v>48.38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0.71</v>
      </c>
      <c r="X90">
        <v>0.41</v>
      </c>
      <c r="Y90">
        <v>0.47</v>
      </c>
      <c r="Z90">
        <v>0.94</v>
      </c>
      <c r="AA90">
        <v>0.75</v>
      </c>
      <c r="AB90">
        <v>387</v>
      </c>
      <c r="AC90">
        <v>0</v>
      </c>
      <c r="AD90">
        <v>24.91</v>
      </c>
      <c r="AE90">
        <v>11.61</v>
      </c>
      <c r="AF90">
        <v>0</v>
      </c>
      <c r="AG90">
        <v>94.1</v>
      </c>
      <c r="AH90">
        <v>0</v>
      </c>
      <c r="AI90">
        <v>21.28</v>
      </c>
      <c r="AJ90">
        <v>0</v>
      </c>
      <c r="AK90">
        <v>0</v>
      </c>
      <c r="AL90">
        <v>0</v>
      </c>
      <c r="AM90">
        <v>41.6</v>
      </c>
      <c r="AN90">
        <v>25.93</v>
      </c>
      <c r="AO90">
        <v>0.57999999999999996</v>
      </c>
      <c r="AP90">
        <v>0.89</v>
      </c>
      <c r="AQ90">
        <v>0.71</v>
      </c>
      <c r="AR90">
        <v>0.48</v>
      </c>
      <c r="AS90">
        <v>0</v>
      </c>
      <c r="AT90">
        <v>48.38</v>
      </c>
      <c r="AU90">
        <v>0</v>
      </c>
      <c r="AV90">
        <v>4.26</v>
      </c>
      <c r="AW90">
        <v>0.36</v>
      </c>
      <c r="AX90">
        <v>0</v>
      </c>
      <c r="AY90">
        <v>20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403.49999999999994</v>
      </c>
      <c r="I91" s="88">
        <v>194.25</v>
      </c>
      <c r="J91" s="88">
        <v>4.7899999999999991</v>
      </c>
      <c r="K91" s="88">
        <v>48.38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0.71</v>
      </c>
      <c r="X91">
        <v>0.41</v>
      </c>
      <c r="Y91">
        <v>0.47</v>
      </c>
      <c r="Z91">
        <v>0.94</v>
      </c>
      <c r="AA91">
        <v>0.75</v>
      </c>
      <c r="AB91">
        <v>241.88</v>
      </c>
      <c r="AC91">
        <v>0</v>
      </c>
      <c r="AD91">
        <v>24.91</v>
      </c>
      <c r="AE91">
        <v>11.61</v>
      </c>
      <c r="AF91">
        <v>0</v>
      </c>
      <c r="AG91">
        <v>94.1</v>
      </c>
      <c r="AH91">
        <v>0</v>
      </c>
      <c r="AI91">
        <v>0</v>
      </c>
      <c r="AJ91">
        <v>0</v>
      </c>
      <c r="AK91">
        <v>193.5</v>
      </c>
      <c r="AL91">
        <v>0</v>
      </c>
      <c r="AM91">
        <v>0</v>
      </c>
      <c r="AN91">
        <v>25.93</v>
      </c>
      <c r="AO91">
        <v>0.57999999999999996</v>
      </c>
      <c r="AP91">
        <v>0.89</v>
      </c>
      <c r="AQ91">
        <v>0.71</v>
      </c>
      <c r="AR91">
        <v>0.48</v>
      </c>
      <c r="AS91">
        <v>0</v>
      </c>
      <c r="AT91">
        <v>48.38</v>
      </c>
      <c r="AU91">
        <v>0</v>
      </c>
      <c r="AV91">
        <v>4.3099999999999996</v>
      </c>
      <c r="AW91">
        <v>0.36</v>
      </c>
      <c r="AX91">
        <v>0</v>
      </c>
      <c r="AY91">
        <v>20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403.49999999999994</v>
      </c>
      <c r="I92" s="88">
        <v>194.25</v>
      </c>
      <c r="J92" s="88">
        <v>4.7899999999999991</v>
      </c>
      <c r="K92" s="88">
        <v>48.38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0.71</v>
      </c>
      <c r="X92">
        <v>0.41</v>
      </c>
      <c r="Y92">
        <v>0.47</v>
      </c>
      <c r="Z92">
        <v>0.94</v>
      </c>
      <c r="AA92">
        <v>0.75</v>
      </c>
      <c r="AB92">
        <v>241.88</v>
      </c>
      <c r="AC92">
        <v>0</v>
      </c>
      <c r="AD92">
        <v>24.91</v>
      </c>
      <c r="AE92">
        <v>11.61</v>
      </c>
      <c r="AF92">
        <v>0</v>
      </c>
      <c r="AG92">
        <v>94.1</v>
      </c>
      <c r="AH92">
        <v>0</v>
      </c>
      <c r="AI92">
        <v>0</v>
      </c>
      <c r="AJ92">
        <v>0</v>
      </c>
      <c r="AK92">
        <v>193.5</v>
      </c>
      <c r="AL92">
        <v>0</v>
      </c>
      <c r="AM92">
        <v>0</v>
      </c>
      <c r="AN92">
        <v>25.93</v>
      </c>
      <c r="AO92">
        <v>0.57999999999999996</v>
      </c>
      <c r="AP92">
        <v>0.89</v>
      </c>
      <c r="AQ92">
        <v>0.71</v>
      </c>
      <c r="AR92">
        <v>0.48</v>
      </c>
      <c r="AS92">
        <v>0</v>
      </c>
      <c r="AT92">
        <v>48.38</v>
      </c>
      <c r="AU92">
        <v>0</v>
      </c>
      <c r="AV92">
        <v>4.3099999999999996</v>
      </c>
      <c r="AW92">
        <v>0.36</v>
      </c>
      <c r="AX92">
        <v>0</v>
      </c>
      <c r="AY92">
        <v>20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403.49999999999994</v>
      </c>
      <c r="I93" s="88">
        <v>194.25</v>
      </c>
      <c r="J93" s="88">
        <v>4.7899999999999991</v>
      </c>
      <c r="K93" s="88">
        <v>48.38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0.71</v>
      </c>
      <c r="X93">
        <v>0.41</v>
      </c>
      <c r="Y93">
        <v>0.47</v>
      </c>
      <c r="Z93">
        <v>0.94</v>
      </c>
      <c r="AA93">
        <v>0.75</v>
      </c>
      <c r="AB93">
        <v>241.88</v>
      </c>
      <c r="AC93">
        <v>0</v>
      </c>
      <c r="AD93">
        <v>24.91</v>
      </c>
      <c r="AE93">
        <v>11.61</v>
      </c>
      <c r="AF93">
        <v>0</v>
      </c>
      <c r="AG93">
        <v>94.1</v>
      </c>
      <c r="AH93">
        <v>0</v>
      </c>
      <c r="AI93">
        <v>0</v>
      </c>
      <c r="AJ93">
        <v>0</v>
      </c>
      <c r="AK93">
        <v>193.5</v>
      </c>
      <c r="AL93">
        <v>0</v>
      </c>
      <c r="AM93">
        <v>0</v>
      </c>
      <c r="AN93">
        <v>25.93</v>
      </c>
      <c r="AO93">
        <v>0.57999999999999996</v>
      </c>
      <c r="AP93">
        <v>0.89</v>
      </c>
      <c r="AQ93">
        <v>0.71</v>
      </c>
      <c r="AR93">
        <v>0.48</v>
      </c>
      <c r="AS93">
        <v>0</v>
      </c>
      <c r="AT93">
        <v>48.38</v>
      </c>
      <c r="AU93">
        <v>0</v>
      </c>
      <c r="AV93">
        <v>4.3099999999999996</v>
      </c>
      <c r="AW93">
        <v>0.36</v>
      </c>
      <c r="AX93">
        <v>0</v>
      </c>
      <c r="AY93">
        <v>20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403.49999999999994</v>
      </c>
      <c r="I94" s="88">
        <v>194.25</v>
      </c>
      <c r="J94" s="88">
        <v>4.7899999999999991</v>
      </c>
      <c r="K94" s="88">
        <v>48.38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0.71</v>
      </c>
      <c r="X94">
        <v>0.41</v>
      </c>
      <c r="Y94">
        <v>0.47</v>
      </c>
      <c r="Z94">
        <v>0.94</v>
      </c>
      <c r="AA94">
        <v>0.75</v>
      </c>
      <c r="AB94">
        <v>241.88</v>
      </c>
      <c r="AC94">
        <v>0</v>
      </c>
      <c r="AD94">
        <v>24.91</v>
      </c>
      <c r="AE94">
        <v>11.61</v>
      </c>
      <c r="AF94">
        <v>0</v>
      </c>
      <c r="AG94">
        <v>94.1</v>
      </c>
      <c r="AH94">
        <v>0</v>
      </c>
      <c r="AI94">
        <v>0</v>
      </c>
      <c r="AJ94">
        <v>0</v>
      </c>
      <c r="AK94">
        <v>193.5</v>
      </c>
      <c r="AL94">
        <v>0</v>
      </c>
      <c r="AM94">
        <v>0</v>
      </c>
      <c r="AN94">
        <v>25.93</v>
      </c>
      <c r="AO94">
        <v>0.57999999999999996</v>
      </c>
      <c r="AP94">
        <v>0.89</v>
      </c>
      <c r="AQ94">
        <v>0.71</v>
      </c>
      <c r="AR94">
        <v>0.48</v>
      </c>
      <c r="AS94">
        <v>0</v>
      </c>
      <c r="AT94">
        <v>48.38</v>
      </c>
      <c r="AU94">
        <v>0</v>
      </c>
      <c r="AV94">
        <v>4.3099999999999996</v>
      </c>
      <c r="AW94">
        <v>0.36</v>
      </c>
      <c r="AX94">
        <v>0</v>
      </c>
      <c r="AY94">
        <v>20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669.56000000000006</v>
      </c>
      <c r="I95" s="88">
        <v>184.57999999999998</v>
      </c>
      <c r="J95" s="88">
        <v>4.83</v>
      </c>
      <c r="K95" s="88">
        <v>48.38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0.71</v>
      </c>
      <c r="X95">
        <v>0.41</v>
      </c>
      <c r="Y95">
        <v>0.47</v>
      </c>
      <c r="Z95">
        <v>0.94</v>
      </c>
      <c r="AA95">
        <v>0.75</v>
      </c>
      <c r="AB95">
        <v>507.94</v>
      </c>
      <c r="AC95">
        <v>0</v>
      </c>
      <c r="AD95">
        <v>24.91</v>
      </c>
      <c r="AE95">
        <v>11.61</v>
      </c>
      <c r="AF95">
        <v>0</v>
      </c>
      <c r="AG95">
        <v>94.1</v>
      </c>
      <c r="AH95">
        <v>0</v>
      </c>
      <c r="AI95">
        <v>12.58</v>
      </c>
      <c r="AJ95">
        <v>0</v>
      </c>
      <c r="AK95">
        <v>67.72</v>
      </c>
      <c r="AL95">
        <v>40.64</v>
      </c>
      <c r="AM95">
        <v>62.89</v>
      </c>
      <c r="AN95">
        <v>25.93</v>
      </c>
      <c r="AO95">
        <v>0.57999999999999996</v>
      </c>
      <c r="AP95">
        <v>0.89</v>
      </c>
      <c r="AQ95">
        <v>0.71</v>
      </c>
      <c r="AR95">
        <v>0.48</v>
      </c>
      <c r="AS95">
        <v>0</v>
      </c>
      <c r="AT95">
        <v>48.38</v>
      </c>
      <c r="AU95">
        <v>0</v>
      </c>
      <c r="AV95">
        <v>4.3499999999999996</v>
      </c>
      <c r="AW95">
        <v>0.36</v>
      </c>
      <c r="AX95">
        <v>0</v>
      </c>
      <c r="AY95">
        <v>20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669.56000000000006</v>
      </c>
      <c r="I96" s="88">
        <v>184.57999999999998</v>
      </c>
      <c r="J96" s="88">
        <v>4.83</v>
      </c>
      <c r="K96" s="88">
        <v>48.38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0.71</v>
      </c>
      <c r="X96">
        <v>0.41</v>
      </c>
      <c r="Y96">
        <v>0.47</v>
      </c>
      <c r="Z96">
        <v>0.94</v>
      </c>
      <c r="AA96">
        <v>0.75</v>
      </c>
      <c r="AB96">
        <v>507.94</v>
      </c>
      <c r="AC96">
        <v>0</v>
      </c>
      <c r="AD96">
        <v>24.91</v>
      </c>
      <c r="AE96">
        <v>11.61</v>
      </c>
      <c r="AF96">
        <v>0</v>
      </c>
      <c r="AG96">
        <v>94.1</v>
      </c>
      <c r="AH96">
        <v>0</v>
      </c>
      <c r="AI96">
        <v>12.58</v>
      </c>
      <c r="AJ96">
        <v>0</v>
      </c>
      <c r="AK96">
        <v>67.72</v>
      </c>
      <c r="AL96">
        <v>40.64</v>
      </c>
      <c r="AM96">
        <v>62.89</v>
      </c>
      <c r="AN96">
        <v>25.93</v>
      </c>
      <c r="AO96">
        <v>0.57999999999999996</v>
      </c>
      <c r="AP96">
        <v>0.89</v>
      </c>
      <c r="AQ96">
        <v>0.71</v>
      </c>
      <c r="AR96">
        <v>0.48</v>
      </c>
      <c r="AS96">
        <v>0</v>
      </c>
      <c r="AT96">
        <v>48.38</v>
      </c>
      <c r="AU96">
        <v>0</v>
      </c>
      <c r="AV96">
        <v>4.3499999999999996</v>
      </c>
      <c r="AW96">
        <v>0.36</v>
      </c>
      <c r="AX96">
        <v>0</v>
      </c>
      <c r="AY96">
        <v>20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669.56000000000006</v>
      </c>
      <c r="I97" s="88">
        <v>157.5</v>
      </c>
      <c r="J97" s="88">
        <v>4.83</v>
      </c>
      <c r="K97" s="88">
        <v>48.38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0.71</v>
      </c>
      <c r="X97">
        <v>0.41</v>
      </c>
      <c r="Y97">
        <v>0.47</v>
      </c>
      <c r="Z97">
        <v>0.94</v>
      </c>
      <c r="AA97">
        <v>0.75</v>
      </c>
      <c r="AB97">
        <v>507.94</v>
      </c>
      <c r="AC97">
        <v>0</v>
      </c>
      <c r="AD97">
        <v>24.91</v>
      </c>
      <c r="AE97">
        <v>11.61</v>
      </c>
      <c r="AF97">
        <v>0</v>
      </c>
      <c r="AG97">
        <v>94.1</v>
      </c>
      <c r="AH97">
        <v>0</v>
      </c>
      <c r="AI97">
        <v>12.58</v>
      </c>
      <c r="AJ97">
        <v>40.64</v>
      </c>
      <c r="AK97">
        <v>0</v>
      </c>
      <c r="AL97">
        <v>40.64</v>
      </c>
      <c r="AM97">
        <v>62.89</v>
      </c>
      <c r="AN97">
        <v>25.93</v>
      </c>
      <c r="AO97">
        <v>0.57999999999999996</v>
      </c>
      <c r="AP97">
        <v>0.89</v>
      </c>
      <c r="AQ97">
        <v>0.71</v>
      </c>
      <c r="AR97">
        <v>0.48</v>
      </c>
      <c r="AS97">
        <v>0</v>
      </c>
      <c r="AT97">
        <v>48.38</v>
      </c>
      <c r="AU97">
        <v>0</v>
      </c>
      <c r="AV97">
        <v>4.3499999999999996</v>
      </c>
      <c r="AW97">
        <v>0.36</v>
      </c>
      <c r="AX97">
        <v>0</v>
      </c>
      <c r="AY97">
        <v>20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669.56000000000006</v>
      </c>
      <c r="I98" s="88">
        <v>157.5</v>
      </c>
      <c r="J98" s="88">
        <v>4.83</v>
      </c>
      <c r="K98" s="88">
        <v>48.38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0.71</v>
      </c>
      <c r="X98">
        <v>0.41</v>
      </c>
      <c r="Y98">
        <v>0.47</v>
      </c>
      <c r="Z98">
        <v>0.94</v>
      </c>
      <c r="AA98">
        <v>0.75</v>
      </c>
      <c r="AB98">
        <v>507.94</v>
      </c>
      <c r="AC98">
        <v>0</v>
      </c>
      <c r="AD98">
        <v>24.91</v>
      </c>
      <c r="AE98">
        <v>11.61</v>
      </c>
      <c r="AF98">
        <v>0</v>
      </c>
      <c r="AG98">
        <v>94.1</v>
      </c>
      <c r="AH98">
        <v>0</v>
      </c>
      <c r="AI98">
        <v>12.58</v>
      </c>
      <c r="AJ98">
        <v>40.64</v>
      </c>
      <c r="AK98">
        <v>0</v>
      </c>
      <c r="AL98">
        <v>40.64</v>
      </c>
      <c r="AM98">
        <v>62.89</v>
      </c>
      <c r="AN98">
        <v>25.93</v>
      </c>
      <c r="AO98">
        <v>0.57999999999999996</v>
      </c>
      <c r="AP98">
        <v>0.89</v>
      </c>
      <c r="AQ98">
        <v>0.71</v>
      </c>
      <c r="AR98">
        <v>0.48</v>
      </c>
      <c r="AS98">
        <v>0</v>
      </c>
      <c r="AT98">
        <v>48.38</v>
      </c>
      <c r="AU98">
        <v>0</v>
      </c>
      <c r="AV98">
        <v>4.3499999999999996</v>
      </c>
      <c r="AW98">
        <v>0.36</v>
      </c>
      <c r="AX98">
        <v>0</v>
      </c>
      <c r="AY98">
        <v>20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6.4254300000000004</v>
      </c>
      <c r="I99" s="111">
        <f t="shared" ref="I99:BU99" si="1">SUM(I3:I98)/4000</f>
        <v>1.4278900000000003</v>
      </c>
      <c r="J99" s="111">
        <f t="shared" si="1"/>
        <v>0.10653999999999995</v>
      </c>
      <c r="K99" s="111">
        <f t="shared" si="1"/>
        <v>2.2136474999999969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0.93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1.7040000000000007E-2</v>
      </c>
      <c r="X99">
        <f t="shared" si="1"/>
        <v>9.8399999999999876E-3</v>
      </c>
      <c r="Y99">
        <f t="shared" si="1"/>
        <v>1.1279999999999984E-2</v>
      </c>
      <c r="Z99">
        <f t="shared" si="1"/>
        <v>2.2559999999999969E-2</v>
      </c>
      <c r="AA99">
        <f t="shared" si="1"/>
        <v>1.7999999999999999E-2</v>
      </c>
      <c r="AB99">
        <f t="shared" si="1"/>
        <v>2.6848250000000005</v>
      </c>
      <c r="AC99">
        <f t="shared" si="1"/>
        <v>0.17444999999999997</v>
      </c>
      <c r="AD99">
        <f t="shared" si="1"/>
        <v>0.14946000000000004</v>
      </c>
      <c r="AE99">
        <f t="shared" si="1"/>
        <v>6.8550000000000028E-2</v>
      </c>
      <c r="AF99">
        <f t="shared" si="1"/>
        <v>7.5179999999999997E-2</v>
      </c>
      <c r="AG99">
        <f t="shared" si="1"/>
        <v>2.2584000000000044</v>
      </c>
      <c r="AH99">
        <f t="shared" si="1"/>
        <v>9.6750000000000003E-2</v>
      </c>
      <c r="AI99">
        <f t="shared" si="1"/>
        <v>0.20342750000000007</v>
      </c>
      <c r="AJ99">
        <f t="shared" si="1"/>
        <v>0.18818999999999997</v>
      </c>
      <c r="AK99">
        <f t="shared" si="1"/>
        <v>0.32411499999999999</v>
      </c>
      <c r="AL99">
        <f t="shared" si="1"/>
        <v>8.1279999999999991E-2</v>
      </c>
      <c r="AM99">
        <f t="shared" si="1"/>
        <v>0.39474000000000015</v>
      </c>
      <c r="AN99">
        <f t="shared" si="1"/>
        <v>0.61010999999999938</v>
      </c>
      <c r="AO99">
        <f t="shared" si="1"/>
        <v>1.3457499999999975E-2</v>
      </c>
      <c r="AP99">
        <f t="shared" si="1"/>
        <v>2.1360000000000011E-2</v>
      </c>
      <c r="AQ99">
        <f t="shared" si="1"/>
        <v>1.7040000000000007E-2</v>
      </c>
      <c r="AR99">
        <f t="shared" si="1"/>
        <v>1.1519999999999983E-2</v>
      </c>
      <c r="AS99">
        <f t="shared" si="1"/>
        <v>0.86008999999999947</v>
      </c>
      <c r="AT99">
        <f t="shared" si="1"/>
        <v>0.31931000000000015</v>
      </c>
      <c r="AU99">
        <f t="shared" si="1"/>
        <v>0.20463500000000001</v>
      </c>
      <c r="AV99">
        <f t="shared" si="1"/>
        <v>9.5019999999999979E-2</v>
      </c>
      <c r="AW99">
        <f t="shared" si="1"/>
        <v>8.6399999999999914E-3</v>
      </c>
      <c r="AX99">
        <f t="shared" si="1"/>
        <v>0.45</v>
      </c>
      <c r="AY99">
        <f t="shared" si="1"/>
        <v>0.48</v>
      </c>
      <c r="AZ99">
        <f t="shared" si="1"/>
        <v>0.28323750000000003</v>
      </c>
      <c r="BA99">
        <f t="shared" si="1"/>
        <v>0.12138750000000005</v>
      </c>
      <c r="BB99">
        <f t="shared" si="1"/>
        <v>0.82961249999999986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2022-05-04T07:28:34Z</dcterms:modified>
</cp:coreProperties>
</file>